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75" windowWidth="10515" windowHeight="5445" activeTab="1"/>
  </bookViews>
  <sheets>
    <sheet name="Raw Entry Data" sheetId="1" r:id="rId1"/>
    <sheet name="Comp Master Results" sheetId="2" r:id="rId2"/>
    <sheet name="Mens Best Lifter" sheetId="6" r:id="rId3"/>
    <sheet name="Womens Best Lifter" sheetId="7" r:id="rId4"/>
  </sheets>
  <calcPr calcId="114210"/>
</workbook>
</file>

<file path=xl/calcChain.xml><?xml version="1.0" encoding="utf-8"?>
<calcChain xmlns="http://schemas.openxmlformats.org/spreadsheetml/2006/main">
  <c r="B3" i="6"/>
  <c r="B2"/>
  <c r="AD19" i="2"/>
  <c r="AF19"/>
  <c r="B11" i="6"/>
  <c r="AD13" i="2"/>
  <c r="AF13"/>
  <c r="B9" i="6"/>
  <c r="AD10" i="2"/>
  <c r="AF10"/>
  <c r="B3" i="7"/>
  <c r="AD11" i="2"/>
  <c r="AF11"/>
  <c r="B5" i="7"/>
  <c r="AD3" i="2"/>
  <c r="AF3"/>
  <c r="B12" i="6"/>
  <c r="AD14" i="2"/>
  <c r="AF14"/>
  <c r="B5" i="6"/>
  <c r="AD12" i="2"/>
  <c r="AF12"/>
  <c r="B7" i="6"/>
  <c r="AD15" i="2"/>
  <c r="AF15"/>
  <c r="B10" i="6"/>
  <c r="AD4" i="2"/>
  <c r="AF4"/>
  <c r="B4" i="7"/>
  <c r="AD16" i="2"/>
  <c r="AF16"/>
  <c r="B6" i="6"/>
  <c r="AD8" i="2"/>
  <c r="AF8"/>
  <c r="B2" i="7"/>
  <c r="AD20" i="2"/>
  <c r="AF20"/>
  <c r="B8" i="6"/>
  <c r="AD18" i="2"/>
  <c r="AF18"/>
  <c r="B4" i="6"/>
  <c r="AD7" i="2"/>
  <c r="AF7"/>
  <c r="AD2"/>
  <c r="AF2"/>
</calcChain>
</file>

<file path=xl/sharedStrings.xml><?xml version="1.0" encoding="utf-8"?>
<sst xmlns="http://schemas.openxmlformats.org/spreadsheetml/2006/main" count="193" uniqueCount="67">
  <si>
    <t>name</t>
  </si>
  <si>
    <t>age</t>
  </si>
  <si>
    <t>wt class</t>
  </si>
  <si>
    <t>divisions</t>
  </si>
  <si>
    <t>John Wrenn</t>
  </si>
  <si>
    <t>Jr.  Full Power</t>
  </si>
  <si>
    <t>Stephen Wrenn</t>
  </si>
  <si>
    <t>T1 Full Power, single sq, b, dl</t>
  </si>
  <si>
    <t>Roger Horn</t>
  </si>
  <si>
    <t>M5 Full Power, single sq, b, dl</t>
  </si>
  <si>
    <t>Kimberly Morgan</t>
  </si>
  <si>
    <t>M4 Full Power</t>
  </si>
  <si>
    <t>Beth Perrin</t>
  </si>
  <si>
    <t>Brent Wrenn</t>
  </si>
  <si>
    <t>Darren Phelps</t>
  </si>
  <si>
    <t>Open Full Power</t>
  </si>
  <si>
    <t>Wally Seibel</t>
  </si>
  <si>
    <t>M4 Full Power, single sq, b, dl</t>
  </si>
  <si>
    <t>Justin Huston</t>
  </si>
  <si>
    <t>145+</t>
  </si>
  <si>
    <t>Michelle Lomelino</t>
  </si>
  <si>
    <t>Jacob Whitley</t>
  </si>
  <si>
    <t>Shelly Frazier</t>
  </si>
  <si>
    <t>M1 Full Power, single sq, b, dl</t>
  </si>
  <si>
    <t>Nicholas Russell</t>
  </si>
  <si>
    <t>T2 Full Power, single sq, b, dl</t>
  </si>
  <si>
    <t>Jon Myres</t>
  </si>
  <si>
    <t>Open Single B</t>
  </si>
  <si>
    <t>Aaron O'Neill</t>
  </si>
  <si>
    <t>Doug Peterson</t>
  </si>
  <si>
    <t>Charla Wrenn</t>
  </si>
  <si>
    <t>M1 Single B, DL</t>
  </si>
  <si>
    <t>T2 Single B</t>
  </si>
  <si>
    <t>Cody Brant</t>
  </si>
  <si>
    <t>Jr. Single Eq. Bench, Eq. Dl</t>
  </si>
  <si>
    <t>Jordan Richie</t>
  </si>
  <si>
    <t>Jr. Single Eq. Sq. UnEq. Bench, Eq. Dl</t>
  </si>
  <si>
    <t>Jaymie Beal</t>
  </si>
  <si>
    <t>Josh Jacobs</t>
  </si>
  <si>
    <t>Jr</t>
  </si>
  <si>
    <t>Full</t>
  </si>
  <si>
    <t>T1</t>
  </si>
  <si>
    <t>Sq</t>
  </si>
  <si>
    <t>BP</t>
  </si>
  <si>
    <t>DL</t>
  </si>
  <si>
    <t>M5</t>
  </si>
  <si>
    <t>M4</t>
  </si>
  <si>
    <t>Open</t>
  </si>
  <si>
    <t>M1</t>
  </si>
  <si>
    <t>T2</t>
  </si>
  <si>
    <t>EBP</t>
  </si>
  <si>
    <t>EDL</t>
  </si>
  <si>
    <t>Esq</t>
  </si>
  <si>
    <t>Bench UE</t>
  </si>
  <si>
    <t>Squat UE</t>
  </si>
  <si>
    <t>Deadlift UE</t>
  </si>
  <si>
    <t>EQ Bench</t>
  </si>
  <si>
    <t>EQ Squat</t>
  </si>
  <si>
    <t>EQ Deadlift</t>
  </si>
  <si>
    <t>Total</t>
  </si>
  <si>
    <t>Coefficient</t>
  </si>
  <si>
    <t>Adjusted</t>
  </si>
  <si>
    <t>Best</t>
  </si>
  <si>
    <t>Taylor Epperson</t>
  </si>
  <si>
    <t>Lifter</t>
  </si>
  <si>
    <t>Adjusted Total</t>
  </si>
  <si>
    <t>NA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</si>
</sst>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indexed="10"/>
      <name val="Calibri"/>
      <family val="2"/>
    </font>
    <font>
      <b/>
      <sz val="11"/>
      <color indexed="8"/>
      <name val="Calibri"/>
      <family val="2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19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right"/>
    </xf>
    <xf numFmtId="0" fontId="2" fillId="0" borderId="0" xfId="0" applyFont="1"/>
    <xf numFmtId="0" fontId="2" fillId="0" borderId="0" xfId="0" applyFont="1" applyAlignment="1">
      <alignment horizontal="center"/>
    </xf>
    <xf numFmtId="0" fontId="0" fillId="2" borderId="0" xfId="0" applyFill="1"/>
    <xf numFmtId="0" fontId="0" fillId="0" borderId="0" xfId="0" applyFill="1"/>
    <xf numFmtId="0" fontId="1" fillId="0" borderId="0" xfId="0" applyFont="1"/>
    <xf numFmtId="0" fontId="1" fillId="0" borderId="0" xfId="0" applyFont="1" applyFill="1"/>
    <xf numFmtId="0" fontId="3" fillId="0" borderId="0" xfId="0" applyFont="1"/>
    <xf numFmtId="0" fontId="2" fillId="0" borderId="0" xfId="0" applyFont="1" applyFill="1"/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6"/>
  <sheetViews>
    <sheetView workbookViewId="0">
      <selection activeCell="A2" sqref="A2:E26"/>
    </sheetView>
  </sheetViews>
  <sheetFormatPr defaultRowHeight="15"/>
  <cols>
    <col min="1" max="1" width="26.5703125" customWidth="1"/>
    <col min="2" max="2" width="8.28515625" hidden="1" customWidth="1"/>
    <col min="3" max="3" width="8.140625" customWidth="1"/>
    <col min="4" max="4" width="38.85546875" hidden="1" customWidth="1"/>
  </cols>
  <sheetData>
    <row r="1" spans="1:9">
      <c r="A1" t="s">
        <v>0</v>
      </c>
      <c r="B1" t="s">
        <v>1</v>
      </c>
      <c r="C1" t="s">
        <v>2</v>
      </c>
      <c r="D1" t="s">
        <v>3</v>
      </c>
    </row>
    <row r="2" spans="1:9">
      <c r="A2" t="s">
        <v>4</v>
      </c>
      <c r="B2">
        <v>20</v>
      </c>
      <c r="C2">
        <v>52</v>
      </c>
      <c r="D2" t="s">
        <v>5</v>
      </c>
      <c r="E2" t="s">
        <v>39</v>
      </c>
      <c r="F2" t="s">
        <v>40</v>
      </c>
    </row>
    <row r="3" spans="1:9">
      <c r="A3" t="s">
        <v>6</v>
      </c>
      <c r="B3">
        <v>15</v>
      </c>
      <c r="C3">
        <v>56</v>
      </c>
      <c r="D3" t="s">
        <v>7</v>
      </c>
      <c r="E3" t="s">
        <v>41</v>
      </c>
      <c r="F3" t="s">
        <v>40</v>
      </c>
      <c r="G3" t="s">
        <v>42</v>
      </c>
      <c r="H3" t="s">
        <v>43</v>
      </c>
      <c r="I3" t="s">
        <v>44</v>
      </c>
    </row>
    <row r="4" spans="1:9">
      <c r="A4" t="s">
        <v>8</v>
      </c>
      <c r="B4">
        <v>63</v>
      </c>
      <c r="C4">
        <v>110</v>
      </c>
      <c r="D4" t="s">
        <v>9</v>
      </c>
      <c r="E4" t="s">
        <v>45</v>
      </c>
      <c r="F4" t="s">
        <v>40</v>
      </c>
      <c r="G4" t="s">
        <v>42</v>
      </c>
      <c r="H4" t="s">
        <v>43</v>
      </c>
      <c r="I4" t="s">
        <v>44</v>
      </c>
    </row>
    <row r="5" spans="1:9">
      <c r="A5" t="s">
        <v>10</v>
      </c>
      <c r="B5">
        <v>56</v>
      </c>
      <c r="C5">
        <v>58.5</v>
      </c>
      <c r="D5" t="s">
        <v>11</v>
      </c>
      <c r="E5" t="s">
        <v>46</v>
      </c>
      <c r="F5" t="s">
        <v>40</v>
      </c>
    </row>
    <row r="6" spans="1:9">
      <c r="A6" t="s">
        <v>12</v>
      </c>
      <c r="B6">
        <v>56</v>
      </c>
      <c r="C6">
        <v>80</v>
      </c>
      <c r="D6" t="s">
        <v>11</v>
      </c>
      <c r="E6" t="s">
        <v>46</v>
      </c>
      <c r="F6" t="s">
        <v>40</v>
      </c>
    </row>
    <row r="7" spans="1:9">
      <c r="A7" t="s">
        <v>13</v>
      </c>
      <c r="B7">
        <v>22</v>
      </c>
      <c r="C7">
        <v>56</v>
      </c>
      <c r="D7" t="s">
        <v>5</v>
      </c>
      <c r="E7" t="s">
        <v>39</v>
      </c>
      <c r="F7" t="s">
        <v>40</v>
      </c>
    </row>
    <row r="8" spans="1:9">
      <c r="A8" t="s">
        <v>14</v>
      </c>
      <c r="B8">
        <v>37</v>
      </c>
      <c r="C8">
        <v>100</v>
      </c>
      <c r="D8" t="s">
        <v>15</v>
      </c>
      <c r="E8" t="s">
        <v>47</v>
      </c>
      <c r="F8" t="s">
        <v>40</v>
      </c>
    </row>
    <row r="9" spans="1:9">
      <c r="A9" t="s">
        <v>16</v>
      </c>
      <c r="B9">
        <v>56</v>
      </c>
      <c r="C9">
        <v>90</v>
      </c>
      <c r="D9" t="s">
        <v>17</v>
      </c>
      <c r="E9" t="s">
        <v>46</v>
      </c>
      <c r="F9" t="s">
        <v>40</v>
      </c>
      <c r="G9" t="s">
        <v>42</v>
      </c>
      <c r="H9" t="s">
        <v>43</v>
      </c>
      <c r="I9" t="s">
        <v>44</v>
      </c>
    </row>
    <row r="10" spans="1:9">
      <c r="A10" t="s">
        <v>18</v>
      </c>
      <c r="B10">
        <v>29</v>
      </c>
      <c r="C10" t="s">
        <v>19</v>
      </c>
      <c r="D10" t="s">
        <v>15</v>
      </c>
      <c r="E10" t="s">
        <v>47</v>
      </c>
      <c r="F10" t="s">
        <v>40</v>
      </c>
    </row>
    <row r="11" spans="1:9">
      <c r="A11" t="s">
        <v>20</v>
      </c>
      <c r="B11">
        <v>23</v>
      </c>
      <c r="C11">
        <v>58.5</v>
      </c>
      <c r="D11" t="s">
        <v>5</v>
      </c>
      <c r="E11" t="s">
        <v>39</v>
      </c>
      <c r="F11" t="s">
        <v>40</v>
      </c>
    </row>
    <row r="12" spans="1:9">
      <c r="A12" t="s">
        <v>21</v>
      </c>
      <c r="B12">
        <v>25</v>
      </c>
      <c r="C12">
        <v>90</v>
      </c>
      <c r="D12" t="s">
        <v>15</v>
      </c>
      <c r="E12" t="s">
        <v>47</v>
      </c>
      <c r="F12" t="s">
        <v>40</v>
      </c>
    </row>
    <row r="13" spans="1:9">
      <c r="A13" t="s">
        <v>22</v>
      </c>
      <c r="B13">
        <v>41</v>
      </c>
      <c r="D13" t="s">
        <v>23</v>
      </c>
      <c r="E13" t="s">
        <v>48</v>
      </c>
      <c r="F13" t="s">
        <v>40</v>
      </c>
      <c r="G13" t="s">
        <v>42</v>
      </c>
      <c r="H13" t="s">
        <v>43</v>
      </c>
      <c r="I13" t="s">
        <v>44</v>
      </c>
    </row>
    <row r="14" spans="1:9">
      <c r="A14" t="s">
        <v>24</v>
      </c>
      <c r="B14">
        <v>17</v>
      </c>
      <c r="C14">
        <v>82.5</v>
      </c>
      <c r="D14" t="s">
        <v>25</v>
      </c>
      <c r="E14" t="s">
        <v>49</v>
      </c>
      <c r="F14" t="s">
        <v>40</v>
      </c>
      <c r="G14" t="s">
        <v>42</v>
      </c>
      <c r="H14" t="s">
        <v>43</v>
      </c>
      <c r="I14" t="s">
        <v>44</v>
      </c>
    </row>
    <row r="17" spans="1:12">
      <c r="A17" t="s">
        <v>26</v>
      </c>
      <c r="B17">
        <v>26</v>
      </c>
      <c r="C17">
        <v>90</v>
      </c>
      <c r="D17" t="s">
        <v>27</v>
      </c>
      <c r="E17" t="s">
        <v>47</v>
      </c>
      <c r="H17" t="s">
        <v>43</v>
      </c>
    </row>
    <row r="18" spans="1:12">
      <c r="A18" t="s">
        <v>28</v>
      </c>
      <c r="B18">
        <v>17</v>
      </c>
      <c r="D18" t="s">
        <v>32</v>
      </c>
      <c r="E18" t="s">
        <v>49</v>
      </c>
      <c r="H18" t="s">
        <v>43</v>
      </c>
    </row>
    <row r="19" spans="1:12">
      <c r="A19" t="s">
        <v>30</v>
      </c>
      <c r="B19">
        <v>44</v>
      </c>
      <c r="C19">
        <v>90</v>
      </c>
      <c r="D19" t="s">
        <v>31</v>
      </c>
      <c r="E19" t="s">
        <v>48</v>
      </c>
      <c r="H19" t="s">
        <v>43</v>
      </c>
      <c r="I19" t="s">
        <v>44</v>
      </c>
    </row>
    <row r="20" spans="1:12">
      <c r="A20" t="s">
        <v>33</v>
      </c>
      <c r="B20">
        <v>22</v>
      </c>
      <c r="C20">
        <v>145</v>
      </c>
      <c r="D20" t="s">
        <v>34</v>
      </c>
      <c r="E20" t="s">
        <v>39</v>
      </c>
      <c r="K20" t="s">
        <v>50</v>
      </c>
      <c r="L20" t="s">
        <v>51</v>
      </c>
    </row>
    <row r="21" spans="1:12">
      <c r="A21" t="s">
        <v>35</v>
      </c>
      <c r="B21">
        <v>21</v>
      </c>
      <c r="C21">
        <v>145</v>
      </c>
      <c r="D21" t="s">
        <v>36</v>
      </c>
      <c r="E21" t="s">
        <v>39</v>
      </c>
      <c r="H21" t="s">
        <v>43</v>
      </c>
      <c r="J21" t="s">
        <v>52</v>
      </c>
      <c r="L21" t="s">
        <v>51</v>
      </c>
    </row>
    <row r="24" spans="1:12">
      <c r="A24" t="s">
        <v>29</v>
      </c>
    </row>
    <row r="25" spans="1:12">
      <c r="A25" t="s">
        <v>37</v>
      </c>
    </row>
    <row r="26" spans="1:12">
      <c r="A26" t="s">
        <v>38</v>
      </c>
    </row>
  </sheetData>
  <phoneticPr fontId="0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F21"/>
  <sheetViews>
    <sheetView tabSelected="1" workbookViewId="0">
      <pane xSplit="2" topLeftCell="R1" activePane="topRight" state="frozen"/>
      <selection pane="topRight" activeCell="J26" sqref="J26"/>
    </sheetView>
  </sheetViews>
  <sheetFormatPr defaultRowHeight="15"/>
  <cols>
    <col min="1" max="1" width="36.7109375" customWidth="1"/>
    <col min="2" max="2" width="0" hidden="1" customWidth="1"/>
    <col min="4" max="4" width="0" hidden="1" customWidth="1"/>
    <col min="31" max="31" width="11.7109375" customWidth="1"/>
  </cols>
  <sheetData>
    <row r="1" spans="1:32" s="2" customFormat="1">
      <c r="F1" s="10" t="s">
        <v>53</v>
      </c>
      <c r="G1" s="10"/>
      <c r="H1" s="10"/>
      <c r="I1" s="3" t="s">
        <v>62</v>
      </c>
      <c r="J1" s="10" t="s">
        <v>54</v>
      </c>
      <c r="K1" s="10"/>
      <c r="L1" s="10"/>
      <c r="M1" s="3" t="s">
        <v>62</v>
      </c>
      <c r="N1" s="10" t="s">
        <v>55</v>
      </c>
      <c r="O1" s="10"/>
      <c r="P1" s="10"/>
      <c r="Q1" s="3" t="s">
        <v>62</v>
      </c>
      <c r="R1" s="10" t="s">
        <v>56</v>
      </c>
      <c r="S1" s="10"/>
      <c r="T1" s="10"/>
      <c r="U1" s="3" t="s">
        <v>62</v>
      </c>
      <c r="V1" s="10" t="s">
        <v>57</v>
      </c>
      <c r="W1" s="10"/>
      <c r="X1" s="10"/>
      <c r="Y1" s="3" t="s">
        <v>62</v>
      </c>
      <c r="Z1" s="10" t="s">
        <v>58</v>
      </c>
      <c r="AA1" s="10"/>
      <c r="AB1" s="10"/>
      <c r="AC1" s="3" t="s">
        <v>62</v>
      </c>
      <c r="AD1" s="2" t="s">
        <v>59</v>
      </c>
      <c r="AE1" s="2" t="s">
        <v>60</v>
      </c>
      <c r="AF1" s="2" t="s">
        <v>61</v>
      </c>
    </row>
    <row r="2" spans="1:32">
      <c r="A2" s="5" t="s">
        <v>4</v>
      </c>
      <c r="B2">
        <v>20</v>
      </c>
      <c r="C2">
        <v>52</v>
      </c>
      <c r="D2" t="s">
        <v>5</v>
      </c>
      <c r="E2" t="s">
        <v>39</v>
      </c>
      <c r="F2">
        <v>80</v>
      </c>
      <c r="G2">
        <v>90</v>
      </c>
      <c r="H2">
        <v>97.5</v>
      </c>
      <c r="I2">
        <v>97.5</v>
      </c>
      <c r="J2">
        <v>135</v>
      </c>
      <c r="K2">
        <v>145</v>
      </c>
      <c r="L2">
        <v>155</v>
      </c>
      <c r="M2">
        <v>155</v>
      </c>
      <c r="N2">
        <v>150</v>
      </c>
      <c r="O2">
        <v>160</v>
      </c>
      <c r="P2">
        <v>170</v>
      </c>
      <c r="Q2">
        <v>170</v>
      </c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>
        <f>(I2+M2+Q2+U2+Y2+AC2)</f>
        <v>422.5</v>
      </c>
      <c r="AE2">
        <v>0.93069999999999997</v>
      </c>
      <c r="AF2">
        <f>AD2*AE2</f>
        <v>393.22075000000001</v>
      </c>
    </row>
    <row r="3" spans="1:32">
      <c r="A3" s="5" t="s">
        <v>13</v>
      </c>
      <c r="B3">
        <v>22</v>
      </c>
      <c r="C3">
        <v>60</v>
      </c>
      <c r="D3" t="s">
        <v>5</v>
      </c>
      <c r="E3" t="s">
        <v>39</v>
      </c>
      <c r="F3">
        <v>55</v>
      </c>
      <c r="G3">
        <v>60</v>
      </c>
      <c r="H3" s="6">
        <v>62.5</v>
      </c>
      <c r="I3">
        <v>60</v>
      </c>
      <c r="J3">
        <v>70</v>
      </c>
      <c r="K3">
        <v>75</v>
      </c>
      <c r="L3">
        <v>80</v>
      </c>
      <c r="M3">
        <v>80</v>
      </c>
      <c r="N3">
        <v>60</v>
      </c>
      <c r="O3">
        <v>70</v>
      </c>
      <c r="P3">
        <v>100</v>
      </c>
      <c r="Q3">
        <v>100</v>
      </c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>
        <f>(I3+M3+Q3+U3+Y3+AC3)</f>
        <v>240</v>
      </c>
      <c r="AE3">
        <v>0.84530000000000005</v>
      </c>
      <c r="AF3">
        <f>AD3*AE3</f>
        <v>202.87200000000001</v>
      </c>
    </row>
    <row r="4" spans="1:32">
      <c r="A4" s="5" t="s">
        <v>20</v>
      </c>
      <c r="B4">
        <v>23</v>
      </c>
      <c r="C4">
        <v>55.5</v>
      </c>
      <c r="D4" t="s">
        <v>5</v>
      </c>
      <c r="E4" t="s">
        <v>39</v>
      </c>
      <c r="F4">
        <v>35</v>
      </c>
      <c r="G4">
        <v>40</v>
      </c>
      <c r="H4" s="6">
        <v>47.5</v>
      </c>
      <c r="I4">
        <v>40</v>
      </c>
      <c r="J4">
        <v>70</v>
      </c>
      <c r="K4" s="6">
        <v>77.5</v>
      </c>
      <c r="L4" s="6">
        <v>80</v>
      </c>
      <c r="M4">
        <v>70</v>
      </c>
      <c r="N4">
        <v>85</v>
      </c>
      <c r="O4" s="6">
        <v>95</v>
      </c>
      <c r="P4" s="8">
        <v>102.5</v>
      </c>
      <c r="Q4" s="8">
        <v>102.5</v>
      </c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>
        <f>(I4+M4+Q4+U4+Y4+AC4)</f>
        <v>212.5</v>
      </c>
      <c r="AE4">
        <v>0.93330000000000002</v>
      </c>
      <c r="AF4">
        <f>AD4*AE4</f>
        <v>198.32625000000002</v>
      </c>
    </row>
    <row r="5" spans="1:32">
      <c r="A5" s="5" t="s">
        <v>33</v>
      </c>
      <c r="B5">
        <v>22</v>
      </c>
      <c r="C5">
        <v>145</v>
      </c>
      <c r="D5" t="s">
        <v>34</v>
      </c>
      <c r="E5" t="s">
        <v>39</v>
      </c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7">
        <v>275</v>
      </c>
      <c r="S5" s="7">
        <v>285</v>
      </c>
      <c r="T5" s="7">
        <v>285</v>
      </c>
      <c r="U5" s="5"/>
      <c r="V5">
        <v>315</v>
      </c>
      <c r="W5">
        <v>340</v>
      </c>
      <c r="X5" s="6">
        <v>365</v>
      </c>
      <c r="Y5">
        <v>340</v>
      </c>
      <c r="Z5">
        <v>280</v>
      </c>
      <c r="AA5" s="6">
        <v>295</v>
      </c>
      <c r="AB5" s="6">
        <v>295</v>
      </c>
      <c r="AC5" s="8">
        <v>280</v>
      </c>
      <c r="AD5" s="4"/>
      <c r="AE5" s="4"/>
      <c r="AF5" s="4"/>
    </row>
    <row r="6" spans="1:32">
      <c r="A6" s="5" t="s">
        <v>35</v>
      </c>
      <c r="B6">
        <v>21</v>
      </c>
      <c r="C6">
        <v>145</v>
      </c>
      <c r="D6" t="s">
        <v>36</v>
      </c>
      <c r="E6" t="s">
        <v>39</v>
      </c>
      <c r="F6">
        <v>122.5</v>
      </c>
      <c r="G6">
        <v>127.5</v>
      </c>
      <c r="H6" s="6">
        <v>135</v>
      </c>
      <c r="I6">
        <v>127.5</v>
      </c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>
        <v>227.5</v>
      </c>
      <c r="W6">
        <v>240</v>
      </c>
      <c r="X6">
        <v>252.5</v>
      </c>
      <c r="Y6">
        <v>252.5</v>
      </c>
      <c r="Z6">
        <v>250</v>
      </c>
      <c r="AA6">
        <v>265</v>
      </c>
      <c r="AB6" s="6">
        <v>272.5</v>
      </c>
      <c r="AC6">
        <v>265</v>
      </c>
      <c r="AD6" s="4"/>
      <c r="AE6" s="4"/>
      <c r="AF6" s="4"/>
    </row>
    <row r="7" spans="1:32">
      <c r="A7" s="5" t="s">
        <v>63</v>
      </c>
      <c r="C7">
        <v>110</v>
      </c>
      <c r="E7" t="s">
        <v>39</v>
      </c>
      <c r="F7">
        <v>150</v>
      </c>
      <c r="G7" s="6">
        <v>160</v>
      </c>
      <c r="H7" s="6">
        <v>160</v>
      </c>
      <c r="I7">
        <v>150</v>
      </c>
      <c r="J7">
        <v>205</v>
      </c>
      <c r="K7">
        <v>220</v>
      </c>
      <c r="L7">
        <v>227.5</v>
      </c>
      <c r="M7">
        <v>227.5</v>
      </c>
      <c r="N7">
        <v>200</v>
      </c>
      <c r="O7">
        <v>210</v>
      </c>
      <c r="P7">
        <v>225</v>
      </c>
      <c r="Q7">
        <v>225</v>
      </c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>
        <f>(I7+M7+Q7+U7+Y7+AC7)</f>
        <v>602.5</v>
      </c>
      <c r="AE7">
        <v>0.53910000000000002</v>
      </c>
      <c r="AF7">
        <f>AD7*AE7</f>
        <v>324.80775</v>
      </c>
    </row>
    <row r="8" spans="1:32">
      <c r="A8" s="5" t="s">
        <v>22</v>
      </c>
      <c r="B8">
        <v>41</v>
      </c>
      <c r="C8">
        <v>55.5</v>
      </c>
      <c r="D8" t="s">
        <v>23</v>
      </c>
      <c r="E8" t="s">
        <v>48</v>
      </c>
      <c r="F8">
        <v>70</v>
      </c>
      <c r="G8">
        <v>72.5</v>
      </c>
      <c r="H8" s="6">
        <v>73.5</v>
      </c>
      <c r="I8">
        <v>72.5</v>
      </c>
      <c r="J8">
        <v>60</v>
      </c>
      <c r="K8">
        <v>65</v>
      </c>
      <c r="L8">
        <v>70</v>
      </c>
      <c r="M8">
        <v>70</v>
      </c>
      <c r="N8">
        <v>105</v>
      </c>
      <c r="O8">
        <v>112.5</v>
      </c>
      <c r="P8">
        <v>117.5</v>
      </c>
      <c r="Q8">
        <v>117.5</v>
      </c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>
        <f>(I8+M8+Q8+U8+Y8+AC8)</f>
        <v>260</v>
      </c>
      <c r="AE8">
        <v>0.96250000000000002</v>
      </c>
      <c r="AF8">
        <f>AD8*AE8</f>
        <v>250.25</v>
      </c>
    </row>
    <row r="9" spans="1:32">
      <c r="A9" s="5" t="s">
        <v>30</v>
      </c>
      <c r="B9">
        <v>44</v>
      </c>
      <c r="C9">
        <v>90</v>
      </c>
      <c r="D9" t="s">
        <v>31</v>
      </c>
      <c r="E9" t="s">
        <v>48</v>
      </c>
      <c r="F9">
        <v>42.5</v>
      </c>
      <c r="G9">
        <v>47.5</v>
      </c>
      <c r="H9">
        <v>52.5</v>
      </c>
      <c r="I9">
        <v>52.5</v>
      </c>
      <c r="J9" s="4"/>
      <c r="K9" s="4"/>
      <c r="L9" s="4"/>
      <c r="M9" s="4"/>
      <c r="N9">
        <v>80</v>
      </c>
      <c r="O9">
        <v>90</v>
      </c>
      <c r="P9">
        <v>95</v>
      </c>
      <c r="Q9">
        <v>95</v>
      </c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</row>
    <row r="10" spans="1:32">
      <c r="A10" s="5" t="s">
        <v>10</v>
      </c>
      <c r="B10">
        <v>56</v>
      </c>
      <c r="C10">
        <v>58.5</v>
      </c>
      <c r="D10" t="s">
        <v>11</v>
      </c>
      <c r="E10" t="s">
        <v>46</v>
      </c>
      <c r="F10">
        <v>55</v>
      </c>
      <c r="G10">
        <v>57.5</v>
      </c>
      <c r="H10">
        <v>60</v>
      </c>
      <c r="I10">
        <v>60</v>
      </c>
      <c r="J10">
        <v>75</v>
      </c>
      <c r="K10">
        <v>80</v>
      </c>
      <c r="L10" s="6">
        <v>85</v>
      </c>
      <c r="M10">
        <v>80</v>
      </c>
      <c r="N10">
        <v>97.5</v>
      </c>
      <c r="O10" s="6">
        <v>105</v>
      </c>
      <c r="P10">
        <v>105</v>
      </c>
      <c r="Q10">
        <v>105</v>
      </c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>
        <f t="shared" ref="AD10:AD16" si="0">(I10+M10+Q10+U10+Y10+AC10)</f>
        <v>245</v>
      </c>
      <c r="AE10">
        <v>0.89280000000000004</v>
      </c>
      <c r="AF10">
        <f t="shared" ref="AF10:AF16" si="1">AD10*AE10</f>
        <v>218.73600000000002</v>
      </c>
    </row>
    <row r="11" spans="1:32">
      <c r="A11" s="5" t="s">
        <v>12</v>
      </c>
      <c r="B11">
        <v>56</v>
      </c>
      <c r="C11">
        <v>80</v>
      </c>
      <c r="D11" t="s">
        <v>11</v>
      </c>
      <c r="E11" t="s">
        <v>46</v>
      </c>
      <c r="F11">
        <v>42.5</v>
      </c>
      <c r="G11" s="6">
        <v>45</v>
      </c>
      <c r="H11">
        <v>47.5</v>
      </c>
      <c r="I11">
        <v>47.5</v>
      </c>
      <c r="J11">
        <v>35</v>
      </c>
      <c r="K11">
        <v>40</v>
      </c>
      <c r="L11">
        <v>50</v>
      </c>
      <c r="M11">
        <v>50</v>
      </c>
      <c r="N11">
        <v>77.5</v>
      </c>
      <c r="O11">
        <v>87.5</v>
      </c>
      <c r="P11">
        <v>100</v>
      </c>
      <c r="Q11">
        <v>100</v>
      </c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>
        <f t="shared" si="0"/>
        <v>197.5</v>
      </c>
      <c r="AE11">
        <v>0.69489999999999996</v>
      </c>
      <c r="AF11">
        <f t="shared" si="1"/>
        <v>137.24275</v>
      </c>
    </row>
    <row r="12" spans="1:32">
      <c r="A12" s="5" t="s">
        <v>16</v>
      </c>
      <c r="B12">
        <v>56</v>
      </c>
      <c r="C12">
        <v>90</v>
      </c>
      <c r="D12" t="s">
        <v>17</v>
      </c>
      <c r="E12" t="s">
        <v>46</v>
      </c>
      <c r="F12">
        <v>100</v>
      </c>
      <c r="G12">
        <v>107.5</v>
      </c>
      <c r="H12" s="6">
        <v>115</v>
      </c>
      <c r="I12">
        <v>107.5</v>
      </c>
      <c r="J12">
        <v>145</v>
      </c>
      <c r="K12" s="6">
        <v>162.5</v>
      </c>
      <c r="L12">
        <v>165</v>
      </c>
      <c r="M12">
        <v>165</v>
      </c>
      <c r="N12">
        <v>157.5</v>
      </c>
      <c r="O12">
        <v>180</v>
      </c>
      <c r="P12">
        <v>197.5</v>
      </c>
      <c r="Q12">
        <v>197.5</v>
      </c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>
        <f t="shared" si="0"/>
        <v>470</v>
      </c>
      <c r="AE12">
        <v>0.59140000000000004</v>
      </c>
      <c r="AF12">
        <f t="shared" si="1"/>
        <v>277.95800000000003</v>
      </c>
    </row>
    <row r="13" spans="1:32">
      <c r="A13" s="5" t="s">
        <v>8</v>
      </c>
      <c r="B13">
        <v>63</v>
      </c>
      <c r="C13">
        <v>110</v>
      </c>
      <c r="D13" t="s">
        <v>9</v>
      </c>
      <c r="E13" t="s">
        <v>45</v>
      </c>
      <c r="F13">
        <v>102.5</v>
      </c>
      <c r="G13">
        <v>107.5</v>
      </c>
      <c r="H13" s="6">
        <v>115</v>
      </c>
      <c r="I13">
        <v>107.5</v>
      </c>
      <c r="J13">
        <v>137.5</v>
      </c>
      <c r="K13">
        <v>142.5</v>
      </c>
      <c r="L13">
        <v>150</v>
      </c>
      <c r="M13">
        <v>150</v>
      </c>
      <c r="N13">
        <v>172.5</v>
      </c>
      <c r="O13">
        <v>185</v>
      </c>
      <c r="P13">
        <v>192.5</v>
      </c>
      <c r="Q13">
        <v>192.5</v>
      </c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>
        <f t="shared" si="0"/>
        <v>450</v>
      </c>
      <c r="AE13">
        <v>0.54459999999999997</v>
      </c>
      <c r="AF13">
        <f t="shared" si="1"/>
        <v>245.07</v>
      </c>
    </row>
    <row r="14" spans="1:32">
      <c r="A14" s="5" t="s">
        <v>14</v>
      </c>
      <c r="B14">
        <v>37</v>
      </c>
      <c r="C14">
        <v>100</v>
      </c>
      <c r="D14" t="s">
        <v>15</v>
      </c>
      <c r="E14" t="s">
        <v>47</v>
      </c>
      <c r="F14">
        <v>125</v>
      </c>
      <c r="G14">
        <v>132.5</v>
      </c>
      <c r="H14" s="6">
        <v>137.5</v>
      </c>
      <c r="I14">
        <v>132.5</v>
      </c>
      <c r="J14">
        <v>205</v>
      </c>
      <c r="K14" s="6">
        <v>212.5</v>
      </c>
      <c r="L14">
        <v>212.5</v>
      </c>
      <c r="M14">
        <v>212.5</v>
      </c>
      <c r="N14">
        <v>185</v>
      </c>
      <c r="O14" s="6">
        <v>190</v>
      </c>
      <c r="P14" s="1" t="s">
        <v>66</v>
      </c>
      <c r="Q14">
        <v>185</v>
      </c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>
        <f t="shared" si="0"/>
        <v>530</v>
      </c>
      <c r="AE14">
        <v>0.55889999999999995</v>
      </c>
      <c r="AF14">
        <f t="shared" si="1"/>
        <v>296.21699999999998</v>
      </c>
    </row>
    <row r="15" spans="1:32">
      <c r="A15" s="5" t="s">
        <v>18</v>
      </c>
      <c r="B15">
        <v>29</v>
      </c>
      <c r="C15" s="1" t="s">
        <v>19</v>
      </c>
      <c r="D15" t="s">
        <v>15</v>
      </c>
      <c r="E15" t="s">
        <v>47</v>
      </c>
      <c r="F15">
        <v>125</v>
      </c>
      <c r="G15">
        <v>150</v>
      </c>
      <c r="H15" s="6">
        <v>175</v>
      </c>
      <c r="I15">
        <v>150</v>
      </c>
      <c r="J15">
        <v>125</v>
      </c>
      <c r="K15" s="6">
        <v>147.5</v>
      </c>
      <c r="L15">
        <v>182.5</v>
      </c>
      <c r="M15">
        <v>125</v>
      </c>
      <c r="N15">
        <v>140</v>
      </c>
      <c r="O15">
        <v>160</v>
      </c>
      <c r="P15">
        <v>200</v>
      </c>
      <c r="Q15">
        <v>200</v>
      </c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>
        <f t="shared" si="0"/>
        <v>475</v>
      </c>
      <c r="AE15">
        <v>0.49669999999999997</v>
      </c>
      <c r="AF15">
        <f t="shared" si="1"/>
        <v>235.93249999999998</v>
      </c>
    </row>
    <row r="16" spans="1:32">
      <c r="A16" s="5" t="s">
        <v>21</v>
      </c>
      <c r="B16">
        <v>25</v>
      </c>
      <c r="C16">
        <v>90</v>
      </c>
      <c r="D16" t="s">
        <v>15</v>
      </c>
      <c r="E16" t="s">
        <v>47</v>
      </c>
      <c r="F16">
        <v>102.5</v>
      </c>
      <c r="G16">
        <v>110</v>
      </c>
      <c r="H16">
        <v>117.5</v>
      </c>
      <c r="I16">
        <v>117.5</v>
      </c>
      <c r="J16">
        <v>145</v>
      </c>
      <c r="K16">
        <v>165</v>
      </c>
      <c r="L16">
        <v>175</v>
      </c>
      <c r="M16">
        <v>175</v>
      </c>
      <c r="N16">
        <v>185</v>
      </c>
      <c r="O16">
        <v>197.5</v>
      </c>
      <c r="P16">
        <v>205</v>
      </c>
      <c r="Q16">
        <v>205</v>
      </c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>
        <f t="shared" si="0"/>
        <v>497.5</v>
      </c>
      <c r="AE16">
        <v>0.59430000000000005</v>
      </c>
      <c r="AF16">
        <f t="shared" si="1"/>
        <v>295.66425000000004</v>
      </c>
    </row>
    <row r="17" spans="1:32">
      <c r="A17" s="5" t="s">
        <v>26</v>
      </c>
      <c r="B17">
        <v>26</v>
      </c>
      <c r="C17">
        <v>90</v>
      </c>
      <c r="D17" t="s">
        <v>27</v>
      </c>
      <c r="E17" t="s">
        <v>47</v>
      </c>
      <c r="F17">
        <v>110</v>
      </c>
      <c r="G17">
        <v>115</v>
      </c>
      <c r="H17" s="6">
        <v>120</v>
      </c>
      <c r="I17">
        <v>115</v>
      </c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</row>
    <row r="18" spans="1:32">
      <c r="A18" s="5" t="s">
        <v>38</v>
      </c>
      <c r="C18">
        <v>145</v>
      </c>
      <c r="E18" t="s">
        <v>47</v>
      </c>
      <c r="F18">
        <v>170</v>
      </c>
      <c r="G18">
        <v>177.5</v>
      </c>
      <c r="H18" s="6">
        <v>187.5</v>
      </c>
      <c r="I18">
        <v>177.5</v>
      </c>
      <c r="J18">
        <v>202.5</v>
      </c>
      <c r="K18">
        <v>210</v>
      </c>
      <c r="L18" s="6">
        <v>225</v>
      </c>
      <c r="M18">
        <v>210</v>
      </c>
      <c r="N18">
        <v>207.5</v>
      </c>
      <c r="O18">
        <v>225</v>
      </c>
      <c r="P18">
        <v>232.5</v>
      </c>
      <c r="Q18">
        <v>232.5</v>
      </c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>
        <f>(I18+M18+Q18+U18+Y18+AC18)</f>
        <v>620</v>
      </c>
      <c r="AE18">
        <v>0.51519999999999999</v>
      </c>
      <c r="AF18">
        <f>AD18*AE18</f>
        <v>319.42399999999998</v>
      </c>
    </row>
    <row r="19" spans="1:32">
      <c r="A19" s="5" t="s">
        <v>6</v>
      </c>
      <c r="B19">
        <v>15</v>
      </c>
      <c r="C19">
        <v>56</v>
      </c>
      <c r="D19" t="s">
        <v>7</v>
      </c>
      <c r="E19" t="s">
        <v>41</v>
      </c>
      <c r="F19">
        <v>50</v>
      </c>
      <c r="G19">
        <v>57.5</v>
      </c>
      <c r="H19" s="6">
        <v>62.5</v>
      </c>
      <c r="I19">
        <v>57.5</v>
      </c>
      <c r="J19">
        <v>70</v>
      </c>
      <c r="K19">
        <v>77.5</v>
      </c>
      <c r="L19" s="6">
        <v>82.5</v>
      </c>
      <c r="M19">
        <v>77.5</v>
      </c>
      <c r="N19">
        <v>107.5</v>
      </c>
      <c r="O19">
        <v>115</v>
      </c>
      <c r="P19">
        <v>122.5</v>
      </c>
      <c r="Q19">
        <v>122.5</v>
      </c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>
        <f>(I19+M19+Q19+U19+Y19+AC19)</f>
        <v>257.5</v>
      </c>
      <c r="AE19">
        <v>0.9073</v>
      </c>
      <c r="AF19">
        <f>AD19*AE19</f>
        <v>233.62975</v>
      </c>
    </row>
    <row r="20" spans="1:32">
      <c r="A20" s="5" t="s">
        <v>24</v>
      </c>
      <c r="B20">
        <v>17</v>
      </c>
      <c r="C20">
        <v>82.5</v>
      </c>
      <c r="D20" t="s">
        <v>25</v>
      </c>
      <c r="E20" t="s">
        <v>49</v>
      </c>
      <c r="F20">
        <v>102.5</v>
      </c>
      <c r="G20">
        <v>105</v>
      </c>
      <c r="H20">
        <v>110</v>
      </c>
      <c r="I20">
        <v>110</v>
      </c>
      <c r="J20">
        <v>130</v>
      </c>
      <c r="K20">
        <v>140</v>
      </c>
      <c r="L20" s="6">
        <v>155</v>
      </c>
      <c r="M20">
        <v>140</v>
      </c>
      <c r="N20">
        <v>147.5</v>
      </c>
      <c r="O20">
        <v>155</v>
      </c>
      <c r="P20">
        <v>162.5</v>
      </c>
      <c r="Q20">
        <v>162.5</v>
      </c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>
        <f>(I20+M20+Q20+U20+Y20+AC20)</f>
        <v>412.5</v>
      </c>
      <c r="AE20">
        <v>0.65769999999999995</v>
      </c>
      <c r="AF20">
        <f>AD20*AE20</f>
        <v>271.30124999999998</v>
      </c>
    </row>
    <row r="21" spans="1:32">
      <c r="A21" s="5" t="s">
        <v>28</v>
      </c>
      <c r="B21">
        <v>17</v>
      </c>
      <c r="C21">
        <v>75</v>
      </c>
      <c r="D21" t="s">
        <v>32</v>
      </c>
      <c r="E21" t="s">
        <v>49</v>
      </c>
      <c r="F21">
        <v>110</v>
      </c>
      <c r="G21">
        <v>115</v>
      </c>
      <c r="H21">
        <v>122.5</v>
      </c>
      <c r="I21">
        <v>122.5</v>
      </c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</row>
  </sheetData>
  <mergeCells count="6">
    <mergeCell ref="Z1:AB1"/>
    <mergeCell ref="F1:H1"/>
    <mergeCell ref="J1:L1"/>
    <mergeCell ref="N1:P1"/>
    <mergeCell ref="R1:T1"/>
    <mergeCell ref="V1:X1"/>
  </mergeCells>
  <phoneticPr fontId="0" type="noConversion"/>
  <pageMargins left="0.7" right="0.7" top="0.75" bottom="0.75" header="0.3" footer="0.3"/>
  <pageSetup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B12"/>
  <sheetViews>
    <sheetView workbookViewId="0">
      <selection activeCell="C17" sqref="C17"/>
    </sheetView>
  </sheetViews>
  <sheetFormatPr defaultRowHeight="15"/>
  <cols>
    <col min="1" max="1" width="36.7109375" customWidth="1"/>
    <col min="2" max="2" width="18.42578125" customWidth="1"/>
  </cols>
  <sheetData>
    <row r="1" spans="1:2">
      <c r="A1" s="2" t="s">
        <v>64</v>
      </c>
      <c r="B1" s="2" t="s">
        <v>65</v>
      </c>
    </row>
    <row r="2" spans="1:2">
      <c r="A2" s="9" t="s">
        <v>4</v>
      </c>
      <c r="B2" s="2">
        <f ca="1">'Comp Master Results'!AF2</f>
        <v>393.22075000000001</v>
      </c>
    </row>
    <row r="3" spans="1:2">
      <c r="A3" s="9" t="s">
        <v>63</v>
      </c>
      <c r="B3" s="2">
        <f ca="1">'Comp Master Results'!AF7</f>
        <v>324.80775</v>
      </c>
    </row>
    <row r="4" spans="1:2">
      <c r="A4" s="9" t="s">
        <v>38</v>
      </c>
      <c r="B4" s="2">
        <f ca="1">'Comp Master Results'!AF18</f>
        <v>319.42399999999998</v>
      </c>
    </row>
    <row r="5" spans="1:2">
      <c r="A5" s="5" t="s">
        <v>14</v>
      </c>
      <c r="B5">
        <f ca="1">'Comp Master Results'!AF14</f>
        <v>296.21699999999998</v>
      </c>
    </row>
    <row r="6" spans="1:2">
      <c r="A6" s="5" t="s">
        <v>21</v>
      </c>
      <c r="B6">
        <f ca="1">'Comp Master Results'!AF16</f>
        <v>295.66425000000004</v>
      </c>
    </row>
    <row r="7" spans="1:2">
      <c r="A7" s="5" t="s">
        <v>16</v>
      </c>
      <c r="B7">
        <f ca="1">'Comp Master Results'!AF12</f>
        <v>277.95800000000003</v>
      </c>
    </row>
    <row r="8" spans="1:2">
      <c r="A8" s="5" t="s">
        <v>24</v>
      </c>
      <c r="B8">
        <f ca="1">'Comp Master Results'!AF20</f>
        <v>271.30124999999998</v>
      </c>
    </row>
    <row r="9" spans="1:2">
      <c r="A9" s="5" t="s">
        <v>8</v>
      </c>
      <c r="B9">
        <f ca="1">'Comp Master Results'!AF13</f>
        <v>245.07</v>
      </c>
    </row>
    <row r="10" spans="1:2">
      <c r="A10" s="5" t="s">
        <v>18</v>
      </c>
      <c r="B10">
        <f ca="1">'Comp Master Results'!AF15</f>
        <v>235.93249999999998</v>
      </c>
    </row>
    <row r="11" spans="1:2">
      <c r="A11" s="5" t="s">
        <v>6</v>
      </c>
      <c r="B11">
        <f ca="1">'Comp Master Results'!AF19</f>
        <v>233.62975</v>
      </c>
    </row>
    <row r="12" spans="1:2">
      <c r="A12" s="5" t="s">
        <v>13</v>
      </c>
      <c r="B12">
        <f ca="1">'Comp Master Results'!AF3</f>
        <v>202.87200000000001</v>
      </c>
    </row>
  </sheetData>
  <phoneticPr fontId="0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B5"/>
  <sheetViews>
    <sheetView workbookViewId="0">
      <selection activeCell="C13" sqref="C13"/>
    </sheetView>
  </sheetViews>
  <sheetFormatPr defaultRowHeight="15"/>
  <cols>
    <col min="1" max="1" width="36.7109375" customWidth="1"/>
    <col min="2" max="2" width="17.85546875" customWidth="1"/>
  </cols>
  <sheetData>
    <row r="1" spans="1:2">
      <c r="A1" s="2" t="s">
        <v>64</v>
      </c>
      <c r="B1" s="2" t="s">
        <v>65</v>
      </c>
    </row>
    <row r="2" spans="1:2">
      <c r="A2" s="9" t="s">
        <v>22</v>
      </c>
      <c r="B2" s="2">
        <f ca="1">'Comp Master Results'!AF8</f>
        <v>250.25</v>
      </c>
    </row>
    <row r="3" spans="1:2">
      <c r="A3" s="9" t="s">
        <v>10</v>
      </c>
      <c r="B3" s="2">
        <f ca="1">'Comp Master Results'!AF10</f>
        <v>218.73600000000002</v>
      </c>
    </row>
    <row r="4" spans="1:2">
      <c r="A4" s="9" t="s">
        <v>20</v>
      </c>
      <c r="B4" s="2">
        <f ca="1">'Comp Master Results'!AF4</f>
        <v>198.32625000000002</v>
      </c>
    </row>
    <row r="5" spans="1:2">
      <c r="A5" s="5" t="s">
        <v>12</v>
      </c>
      <c r="B5">
        <f ca="1">'Comp Master Results'!AF11</f>
        <v>137.24275</v>
      </c>
    </row>
  </sheetData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Raw Entry Data</vt:lpstr>
      <vt:lpstr>Comp Master Results</vt:lpstr>
      <vt:lpstr>Mens Best Lifter</vt:lpstr>
      <vt:lpstr>Womens Best Lifter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Wrennzoo</dc:creator>
  <cp:lastModifiedBy>Gary Morrison</cp:lastModifiedBy>
  <dcterms:created xsi:type="dcterms:W3CDTF">2013-02-02T19:51:29Z</dcterms:created>
  <dcterms:modified xsi:type="dcterms:W3CDTF">2013-02-28T20:04:06Z</dcterms:modified>
</cp:coreProperties>
</file>