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305" yWindow="-15" windowWidth="10140" windowHeight="9450" activeTab="1"/>
  </bookViews>
  <sheets>
    <sheet name="Full Lifter List" sheetId="1" r:id="rId1"/>
    <sheet name="Full Results" sheetId="2" r:id="rId2"/>
    <sheet name="Junior" sheetId="4" r:id="rId3"/>
    <sheet name="Master" sheetId="5" r:id="rId4"/>
    <sheet name="Open" sheetId="6" r:id="rId5"/>
    <sheet name="Teen" sheetId="7" r:id="rId6"/>
  </sheets>
  <calcPr calcId="101716"/>
</workbook>
</file>

<file path=xl/calcChain.xml><?xml version="1.0" encoding="utf-8"?>
<calcChain xmlns="http://schemas.openxmlformats.org/spreadsheetml/2006/main">
  <c r="D27" i="1"/>
  <c r="D26"/>
  <c r="E25"/>
  <c r="D25"/>
  <c r="D24"/>
  <c r="F23"/>
  <c r="E22"/>
  <c r="D22"/>
  <c r="E21"/>
  <c r="D21"/>
  <c r="G20"/>
  <c r="F20"/>
  <c r="G19"/>
  <c r="E19"/>
  <c r="E18"/>
  <c r="E16"/>
  <c r="D16"/>
  <c r="D15"/>
  <c r="D14"/>
  <c r="E13"/>
  <c r="D13"/>
  <c r="E12"/>
  <c r="E11"/>
  <c r="D11"/>
  <c r="E10"/>
  <c r="D10"/>
  <c r="E9"/>
  <c r="D9"/>
  <c r="E8"/>
  <c r="D8"/>
  <c r="E7"/>
  <c r="D7"/>
  <c r="E6"/>
  <c r="D6"/>
  <c r="E5"/>
  <c r="D5"/>
  <c r="G4"/>
  <c r="F4"/>
  <c r="D3"/>
  <c r="G2"/>
  <c r="D2"/>
  <c r="V29" i="2"/>
  <c r="V30"/>
  <c r="V31"/>
  <c r="V32"/>
  <c r="V33"/>
  <c r="V34"/>
  <c r="V35"/>
  <c r="T26"/>
  <c r="V26"/>
  <c r="C5" i="7"/>
  <c r="T21" i="2"/>
  <c r="V21"/>
  <c r="T16"/>
  <c r="V16"/>
  <c r="T25"/>
  <c r="V25"/>
  <c r="T10"/>
  <c r="V10"/>
  <c r="C3" i="5"/>
  <c r="T14" i="2"/>
  <c r="V14"/>
  <c r="T15"/>
  <c r="V15"/>
  <c r="C6" i="5"/>
  <c r="T5" i="2"/>
  <c r="V5"/>
  <c r="T24"/>
  <c r="V24"/>
  <c r="T6"/>
  <c r="V6"/>
  <c r="T27"/>
  <c r="V27"/>
  <c r="B3" i="4"/>
  <c r="T8" i="2"/>
  <c r="V8"/>
  <c r="T22"/>
  <c r="V22"/>
  <c r="C2" i="5"/>
  <c r="T17" i="2"/>
  <c r="V17"/>
  <c r="C4" i="5"/>
  <c r="T20" i="2"/>
  <c r="V20"/>
  <c r="C8" i="5"/>
  <c r="T18" i="2"/>
  <c r="V18"/>
  <c r="T9"/>
  <c r="V9"/>
  <c r="C9" i="5"/>
  <c r="T19" i="2"/>
  <c r="V19"/>
  <c r="C10" i="5"/>
  <c r="T28" i="2"/>
  <c r="V28"/>
  <c r="T13"/>
  <c r="V13"/>
  <c r="T3"/>
  <c r="V3"/>
  <c r="B2" i="6"/>
  <c r="T4" i="2"/>
  <c r="V4"/>
  <c r="B3" i="6"/>
  <c r="T11" i="2"/>
  <c r="V11"/>
  <c r="T23"/>
  <c r="V23"/>
  <c r="C4" i="7"/>
  <c r="T12" i="2"/>
  <c r="V12"/>
  <c r="T29"/>
  <c r="T30"/>
  <c r="T31"/>
  <c r="T32"/>
  <c r="T33"/>
  <c r="T34"/>
  <c r="T35"/>
  <c r="T7"/>
  <c r="V7"/>
  <c r="B5" i="6"/>
  <c r="B7"/>
  <c r="C2" i="7"/>
  <c r="C11" i="5"/>
  <c r="C5"/>
  <c r="B4" i="4"/>
  <c r="B8" i="6"/>
  <c r="C12" i="5"/>
  <c r="C3" i="7"/>
  <c r="B2" i="4"/>
  <c r="B4" i="6"/>
  <c r="C7" i="5"/>
  <c r="B11" i="6"/>
  <c r="B10"/>
  <c r="B12"/>
  <c r="B9"/>
  <c r="B6"/>
</calcChain>
</file>

<file path=xl/sharedStrings.xml><?xml version="1.0" encoding="utf-8"?>
<sst xmlns="http://schemas.openxmlformats.org/spreadsheetml/2006/main" count="244" uniqueCount="76">
  <si>
    <t>Name</t>
  </si>
  <si>
    <t>Age/Weight/Class</t>
  </si>
  <si>
    <t>UE Bench</t>
  </si>
  <si>
    <t>UE Deadlift</t>
  </si>
  <si>
    <t>EQ Bench</t>
  </si>
  <si>
    <t>EQ Deadlift</t>
  </si>
  <si>
    <t>Paid</t>
  </si>
  <si>
    <t>Justin Huston</t>
  </si>
  <si>
    <t>x</t>
  </si>
  <si>
    <t>Kyle Livingston</t>
  </si>
  <si>
    <t>Chris Forestier</t>
  </si>
  <si>
    <t>Kenneth Maurer</t>
  </si>
  <si>
    <t>City</t>
  </si>
  <si>
    <t>Columbia, MO</t>
  </si>
  <si>
    <t>Jon Myres</t>
  </si>
  <si>
    <t>Shellaine Frazier</t>
  </si>
  <si>
    <t>Alice (Kim) Morgan</t>
  </si>
  <si>
    <t>Pat Okker</t>
  </si>
  <si>
    <t>Paul Esters</t>
  </si>
  <si>
    <t>Brian Jenkins</t>
  </si>
  <si>
    <t>Jordan Richie</t>
  </si>
  <si>
    <t>Brent Wrenn</t>
  </si>
  <si>
    <t>Nick Russell</t>
  </si>
  <si>
    <t>Charla Wrenn</t>
  </si>
  <si>
    <t>Dave Beversdorf</t>
  </si>
  <si>
    <t>Rocheport, MO</t>
  </si>
  <si>
    <t>Linda LaFontaine</t>
  </si>
  <si>
    <t>Thom LaFontaine</t>
  </si>
  <si>
    <t>Lynn Miller</t>
  </si>
  <si>
    <t>Jaqueline Miller</t>
  </si>
  <si>
    <t>M5</t>
  </si>
  <si>
    <t>Markane Caldwell</t>
  </si>
  <si>
    <t>Hammond, IN</t>
  </si>
  <si>
    <t>Ed Riley</t>
  </si>
  <si>
    <t>Chicago, IL</t>
  </si>
  <si>
    <t>Jason Beal</t>
  </si>
  <si>
    <t>Quincy, IL</t>
  </si>
  <si>
    <t>Cody Brant</t>
  </si>
  <si>
    <t>Macomb, IL</t>
  </si>
  <si>
    <t>Sergio Vences</t>
  </si>
  <si>
    <t>Michelle Engebertson</t>
  </si>
  <si>
    <t>Canton, IL</t>
  </si>
  <si>
    <t>Good Hope, IL</t>
  </si>
  <si>
    <t>Weight Class</t>
  </si>
  <si>
    <t>145+</t>
  </si>
  <si>
    <t>Open</t>
  </si>
  <si>
    <t>T2</t>
  </si>
  <si>
    <t>JR</t>
  </si>
  <si>
    <t>M6</t>
  </si>
  <si>
    <t>Open/M2</t>
  </si>
  <si>
    <t>M1</t>
  </si>
  <si>
    <t>T3</t>
  </si>
  <si>
    <t>Open/M1</t>
  </si>
  <si>
    <t>M4</t>
  </si>
  <si>
    <t>M3</t>
  </si>
  <si>
    <t>Lift 1</t>
  </si>
  <si>
    <t>Lift 2</t>
  </si>
  <si>
    <t>Lift 3</t>
  </si>
  <si>
    <t>Uneqipped Bench Press</t>
  </si>
  <si>
    <t>Unequipped Deadlift</t>
  </si>
  <si>
    <t>Equipped Bench Press</t>
  </si>
  <si>
    <t>Equipped Deadlift</t>
  </si>
  <si>
    <t>Best</t>
  </si>
  <si>
    <t>Total</t>
  </si>
  <si>
    <t>Coefficient</t>
  </si>
  <si>
    <t>Adj Total</t>
  </si>
  <si>
    <t>SubCat</t>
  </si>
  <si>
    <t>Vic Patterson</t>
  </si>
  <si>
    <t>pass</t>
  </si>
  <si>
    <t>Age</t>
  </si>
  <si>
    <t>Weight</t>
  </si>
  <si>
    <t>O</t>
  </si>
  <si>
    <t>SHW</t>
  </si>
  <si>
    <t>Jr</t>
  </si>
  <si>
    <t>M2</t>
  </si>
  <si>
    <t>m5</t>
  </si>
</sst>
</file>

<file path=xl/styles.xml><?xml version="1.0" encoding="utf-8"?>
<styleSheet xmlns="http://schemas.openxmlformats.org/spreadsheetml/2006/main">
  <numFmts count="1">
    <numFmt numFmtId="6" formatCode="&quot;$&quot;#,##0_);[Red]\(&quot;$&quot;#,##0\)"/>
  </numFmts>
  <fonts count="3">
    <font>
      <sz val="11"/>
      <color theme="1"/>
      <name val="Calibri"/>
      <family val="2"/>
      <scheme val="minor"/>
    </font>
    <font>
      <sz val="11"/>
      <color indexed="10"/>
      <name val="Calibri"/>
      <family val="2"/>
    </font>
    <font>
      <sz val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0" xfId="0" applyAlignment="1">
      <alignment horizontal="left"/>
    </xf>
    <xf numFmtId="0" fontId="0" fillId="0" borderId="2" xfId="0" applyBorder="1"/>
    <xf numFmtId="0" fontId="0" fillId="3" borderId="2" xfId="0" applyFill="1" applyBorder="1"/>
    <xf numFmtId="0" fontId="0" fillId="3" borderId="2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Fill="1" applyBorder="1"/>
    <xf numFmtId="0" fontId="0" fillId="4" borderId="0" xfId="0" applyFill="1"/>
    <xf numFmtId="0" fontId="0" fillId="2" borderId="3" xfId="0" applyFill="1" applyBorder="1"/>
    <xf numFmtId="0" fontId="0" fillId="4" borderId="2" xfId="0" applyFill="1" applyBorder="1"/>
    <xf numFmtId="0" fontId="0" fillId="5" borderId="2" xfId="0" applyFill="1" applyBorder="1"/>
    <xf numFmtId="0" fontId="0" fillId="0" borderId="0" xfId="0" applyFill="1"/>
    <xf numFmtId="0" fontId="0" fillId="6" borderId="2" xfId="0" applyFill="1" applyBorder="1"/>
    <xf numFmtId="0" fontId="0" fillId="6" borderId="3" xfId="0" applyFill="1" applyBorder="1"/>
    <xf numFmtId="0" fontId="0" fillId="6" borderId="0" xfId="0" applyFill="1"/>
    <xf numFmtId="0" fontId="0" fillId="7" borderId="2" xfId="0" applyFill="1" applyBorder="1"/>
    <xf numFmtId="0" fontId="0" fillId="6" borderId="0" xfId="0" applyFill="1" applyAlignment="1">
      <alignment horizontal="left"/>
    </xf>
    <xf numFmtId="0" fontId="1" fillId="3" borderId="2" xfId="0" applyFont="1" applyFill="1" applyBorder="1"/>
    <xf numFmtId="0" fontId="1" fillId="7" borderId="2" xfId="0" applyFont="1" applyFill="1" applyBorder="1"/>
    <xf numFmtId="0" fontId="1" fillId="0" borderId="2" xfId="0" applyFont="1" applyBorder="1"/>
    <xf numFmtId="6" fontId="0" fillId="0" borderId="0" xfId="0" applyNumberFormat="1" applyFill="1"/>
    <xf numFmtId="0" fontId="0" fillId="3" borderId="2" xfId="0" applyFill="1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7"/>
  <sheetViews>
    <sheetView workbookViewId="0">
      <selection activeCell="A21" sqref="A21"/>
    </sheetView>
  </sheetViews>
  <sheetFormatPr defaultRowHeight="15"/>
  <cols>
    <col min="1" max="1" width="27.42578125" customWidth="1"/>
    <col min="2" max="4" width="18.140625" customWidth="1"/>
    <col min="5" max="6" width="18.42578125" customWidth="1"/>
    <col min="7" max="7" width="18" customWidth="1"/>
    <col min="9" max="9" width="18.85546875" customWidth="1"/>
  </cols>
  <sheetData>
    <row r="1" spans="1:9" s="1" customFormat="1">
      <c r="A1" s="1" t="s">
        <v>0</v>
      </c>
      <c r="B1" s="1" t="s">
        <v>1</v>
      </c>
      <c r="C1" s="1" t="s">
        <v>43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12</v>
      </c>
    </row>
    <row r="2" spans="1:9">
      <c r="A2" t="s">
        <v>20</v>
      </c>
      <c r="B2" t="s">
        <v>47</v>
      </c>
      <c r="C2" s="3">
        <v>145</v>
      </c>
      <c r="D2">
        <f ca="1">'Full Results'!O13</f>
        <v>0</v>
      </c>
      <c r="G2">
        <f ca="1">'Full Results'!S13</f>
        <v>0</v>
      </c>
      <c r="H2" s="13" t="s">
        <v>8</v>
      </c>
      <c r="I2" t="s">
        <v>36</v>
      </c>
    </row>
    <row r="3" spans="1:9">
      <c r="A3" t="s">
        <v>21</v>
      </c>
      <c r="B3" t="s">
        <v>47</v>
      </c>
      <c r="C3" s="3">
        <v>56</v>
      </c>
      <c r="D3">
        <f ca="1">'Full Results'!G14</f>
        <v>57.5</v>
      </c>
      <c r="H3" t="s">
        <v>8</v>
      </c>
      <c r="I3" t="s">
        <v>42</v>
      </c>
    </row>
    <row r="4" spans="1:9">
      <c r="A4" t="s">
        <v>37</v>
      </c>
      <c r="B4" t="s">
        <v>47</v>
      </c>
      <c r="C4" s="3" t="s">
        <v>44</v>
      </c>
      <c r="F4">
        <f ca="1">'Full Results'!O26</f>
        <v>0</v>
      </c>
      <c r="G4">
        <f ca="1">'Full Results'!S26</f>
        <v>0</v>
      </c>
      <c r="H4" t="s">
        <v>8</v>
      </c>
      <c r="I4" t="s">
        <v>38</v>
      </c>
    </row>
    <row r="5" spans="1:9">
      <c r="A5" s="13" t="s">
        <v>23</v>
      </c>
      <c r="B5" t="s">
        <v>50</v>
      </c>
      <c r="C5" s="3">
        <v>90</v>
      </c>
      <c r="D5">
        <f ca="1">'Full Results'!G16</f>
        <v>80</v>
      </c>
      <c r="E5">
        <f ca="1">'Full Results'!K16</f>
        <v>137.5</v>
      </c>
      <c r="H5" t="s">
        <v>8</v>
      </c>
      <c r="I5" t="s">
        <v>42</v>
      </c>
    </row>
    <row r="6" spans="1:9">
      <c r="A6" t="s">
        <v>17</v>
      </c>
      <c r="B6" t="s">
        <v>54</v>
      </c>
      <c r="C6" s="3">
        <v>58.5</v>
      </c>
      <c r="D6">
        <f ca="1">'Full Results'!G10</f>
        <v>72.5</v>
      </c>
      <c r="E6">
        <f ca="1">'Full Results'!K10</f>
        <v>100</v>
      </c>
      <c r="H6" t="s">
        <v>8</v>
      </c>
      <c r="I6" t="s">
        <v>13</v>
      </c>
    </row>
    <row r="7" spans="1:9">
      <c r="A7" t="s">
        <v>16</v>
      </c>
      <c r="B7" t="s">
        <v>53</v>
      </c>
      <c r="C7" s="3">
        <v>58.5</v>
      </c>
      <c r="D7">
        <f ca="1">'Full Results'!G9</f>
        <v>92.5</v>
      </c>
      <c r="E7">
        <f ca="1">'Full Results'!K9</f>
        <v>150</v>
      </c>
      <c r="H7" t="s">
        <v>8</v>
      </c>
      <c r="I7" t="s">
        <v>13</v>
      </c>
    </row>
    <row r="8" spans="1:9">
      <c r="A8" t="s">
        <v>26</v>
      </c>
      <c r="B8" t="s">
        <v>30</v>
      </c>
      <c r="C8" s="3">
        <v>55.5</v>
      </c>
      <c r="D8">
        <f ca="1">'Full Results'!G18</f>
        <v>0</v>
      </c>
      <c r="E8">
        <f ca="1">'Full Results'!K18</f>
        <v>150</v>
      </c>
      <c r="H8" t="s">
        <v>8</v>
      </c>
      <c r="I8" t="s">
        <v>13</v>
      </c>
    </row>
    <row r="9" spans="1:9">
      <c r="A9" t="s">
        <v>28</v>
      </c>
      <c r="B9" t="s">
        <v>30</v>
      </c>
      <c r="C9" s="3">
        <v>75</v>
      </c>
      <c r="D9">
        <f ca="1">'Full Results'!G20</f>
        <v>37.5</v>
      </c>
      <c r="E9">
        <f ca="1">'Full Results'!K20</f>
        <v>70</v>
      </c>
      <c r="H9" t="s">
        <v>8</v>
      </c>
      <c r="I9" t="s">
        <v>13</v>
      </c>
    </row>
    <row r="10" spans="1:9">
      <c r="A10" t="s">
        <v>29</v>
      </c>
      <c r="B10" t="s">
        <v>30</v>
      </c>
      <c r="C10" s="3">
        <v>50.5</v>
      </c>
      <c r="D10">
        <f ca="1">'Full Results'!G21</f>
        <v>195</v>
      </c>
      <c r="E10">
        <f ca="1">'Full Results'!K21</f>
        <v>0</v>
      </c>
      <c r="H10" t="s">
        <v>8</v>
      </c>
      <c r="I10" t="s">
        <v>13</v>
      </c>
    </row>
    <row r="11" spans="1:9">
      <c r="A11" t="s">
        <v>11</v>
      </c>
      <c r="B11" t="s">
        <v>48</v>
      </c>
      <c r="C11" s="3">
        <v>90</v>
      </c>
      <c r="D11">
        <f ca="1">'Full Results'!G6</f>
        <v>0</v>
      </c>
      <c r="E11">
        <f ca="1">'Full Results'!K6</f>
        <v>0</v>
      </c>
      <c r="H11" t="s">
        <v>8</v>
      </c>
      <c r="I11" t="s">
        <v>13</v>
      </c>
    </row>
    <row r="12" spans="1:9">
      <c r="A12" t="s">
        <v>27</v>
      </c>
      <c r="B12" t="s">
        <v>48</v>
      </c>
      <c r="C12" s="3">
        <v>67.5</v>
      </c>
      <c r="E12">
        <f ca="1">'Full Results'!K19</f>
        <v>65</v>
      </c>
      <c r="H12" t="s">
        <v>8</v>
      </c>
      <c r="I12" t="s">
        <v>13</v>
      </c>
    </row>
    <row r="13" spans="1:9">
      <c r="A13" t="s">
        <v>7</v>
      </c>
      <c r="B13" t="s">
        <v>45</v>
      </c>
      <c r="C13" s="3" t="s">
        <v>44</v>
      </c>
      <c r="D13">
        <f ca="1">'Full Results'!G3</f>
        <v>0</v>
      </c>
      <c r="E13">
        <f ca="1">'Full Results'!K3</f>
        <v>307.5</v>
      </c>
      <c r="H13" t="s">
        <v>8</v>
      </c>
      <c r="I13" t="s">
        <v>38</v>
      </c>
    </row>
    <row r="14" spans="1:9">
      <c r="A14" t="s">
        <v>10</v>
      </c>
      <c r="B14" t="s">
        <v>45</v>
      </c>
      <c r="C14" s="3" t="s">
        <v>44</v>
      </c>
      <c r="D14">
        <f ca="1">'Full Results'!G5</f>
        <v>140</v>
      </c>
      <c r="H14" t="s">
        <v>8</v>
      </c>
      <c r="I14" t="s">
        <v>41</v>
      </c>
    </row>
    <row r="15" spans="1:9">
      <c r="A15" t="s">
        <v>14</v>
      </c>
      <c r="B15" t="s">
        <v>45</v>
      </c>
      <c r="C15" s="3">
        <v>85</v>
      </c>
      <c r="D15">
        <f ca="1">'Full Results'!G7</f>
        <v>160</v>
      </c>
      <c r="H15" t="s">
        <v>8</v>
      </c>
      <c r="I15" t="s">
        <v>38</v>
      </c>
    </row>
    <row r="16" spans="1:9">
      <c r="A16" t="s">
        <v>18</v>
      </c>
      <c r="B16" t="s">
        <v>45</v>
      </c>
      <c r="C16" s="3">
        <v>110</v>
      </c>
      <c r="D16">
        <f ca="1">'Full Results'!G11</f>
        <v>0</v>
      </c>
      <c r="E16">
        <f ca="1">'Full Results'!K11</f>
        <v>0</v>
      </c>
      <c r="H16" t="s">
        <v>8</v>
      </c>
      <c r="I16" t="s">
        <v>38</v>
      </c>
    </row>
    <row r="17" spans="1:11" s="16" customFormat="1">
      <c r="A17" s="16" t="s">
        <v>67</v>
      </c>
      <c r="B17" s="16" t="s">
        <v>49</v>
      </c>
      <c r="C17" s="18" t="s">
        <v>44</v>
      </c>
      <c r="H17" s="16" t="s">
        <v>8</v>
      </c>
    </row>
    <row r="18" spans="1:11">
      <c r="A18" t="s">
        <v>31</v>
      </c>
      <c r="B18" t="s">
        <v>45</v>
      </c>
      <c r="C18" s="3">
        <v>110</v>
      </c>
      <c r="E18">
        <f ca="1">'Full Results'!K23</f>
        <v>0</v>
      </c>
      <c r="H18" t="s">
        <v>8</v>
      </c>
      <c r="I18" t="s">
        <v>32</v>
      </c>
    </row>
    <row r="19" spans="1:11">
      <c r="A19" t="s">
        <v>33</v>
      </c>
      <c r="B19" t="s">
        <v>45</v>
      </c>
      <c r="C19" s="3"/>
      <c r="E19">
        <f ca="1">'Full Results'!K24</f>
        <v>0</v>
      </c>
      <c r="G19">
        <f ca="1">'Full Results'!S24</f>
        <v>0</v>
      </c>
      <c r="H19" t="s">
        <v>8</v>
      </c>
      <c r="I19" t="s">
        <v>34</v>
      </c>
    </row>
    <row r="20" spans="1:11">
      <c r="A20" t="s">
        <v>35</v>
      </c>
      <c r="B20" t="s">
        <v>45</v>
      </c>
      <c r="C20" s="3">
        <v>110</v>
      </c>
      <c r="F20">
        <f ca="1">'Full Results'!O25</f>
        <v>0</v>
      </c>
      <c r="G20">
        <f ca="1">'Full Results'!S25</f>
        <v>0</v>
      </c>
      <c r="H20" t="s">
        <v>8</v>
      </c>
      <c r="I20" t="s">
        <v>36</v>
      </c>
    </row>
    <row r="21" spans="1:11" s="9" customFormat="1">
      <c r="A21" t="s">
        <v>40</v>
      </c>
      <c r="B21" t="s">
        <v>45</v>
      </c>
      <c r="C21" s="3">
        <v>80</v>
      </c>
      <c r="D21">
        <f ca="1">'Full Results'!G28</f>
        <v>0</v>
      </c>
      <c r="E21">
        <f ca="1">'Full Results'!K28</f>
        <v>0</v>
      </c>
      <c r="F21"/>
      <c r="G21"/>
      <c r="H21" s="22" t="s">
        <v>8</v>
      </c>
      <c r="I21" t="s">
        <v>13</v>
      </c>
      <c r="J21" s="13"/>
      <c r="K21" s="13"/>
    </row>
    <row r="22" spans="1:11">
      <c r="A22" t="s">
        <v>15</v>
      </c>
      <c r="B22" t="s">
        <v>52</v>
      </c>
      <c r="C22" s="3">
        <v>55.5</v>
      </c>
      <c r="D22">
        <f ca="1">'Full Results'!G8</f>
        <v>107.5</v>
      </c>
      <c r="E22">
        <f ca="1">'Full Results'!K8</f>
        <v>160</v>
      </c>
      <c r="H22" t="s">
        <v>8</v>
      </c>
      <c r="I22" t="s">
        <v>13</v>
      </c>
    </row>
    <row r="23" spans="1:11">
      <c r="A23" t="s">
        <v>24</v>
      </c>
      <c r="B23" t="s">
        <v>49</v>
      </c>
      <c r="C23" s="3" t="s">
        <v>44</v>
      </c>
      <c r="F23">
        <f ca="1">'Full Results'!O17</f>
        <v>252.5</v>
      </c>
      <c r="H23" t="s">
        <v>8</v>
      </c>
      <c r="I23" t="s">
        <v>25</v>
      </c>
    </row>
    <row r="24" spans="1:11">
      <c r="A24" t="s">
        <v>19</v>
      </c>
      <c r="B24" t="s">
        <v>46</v>
      </c>
      <c r="C24" s="3">
        <v>75</v>
      </c>
      <c r="D24">
        <f ca="1">'Full Results'!G12</f>
        <v>67.5</v>
      </c>
      <c r="H24" t="s">
        <v>8</v>
      </c>
      <c r="I24" t="s">
        <v>38</v>
      </c>
    </row>
    <row r="25" spans="1:11">
      <c r="A25" s="13" t="s">
        <v>22</v>
      </c>
      <c r="B25" t="s">
        <v>46</v>
      </c>
      <c r="C25" s="3">
        <v>82.5</v>
      </c>
      <c r="D25">
        <f ca="1">'Full Results'!G15</f>
        <v>50</v>
      </c>
      <c r="E25" s="13">
        <f ca="1">'Full Results'!K15</f>
        <v>97.5</v>
      </c>
      <c r="H25" s="13" t="s">
        <v>8</v>
      </c>
      <c r="I25" t="s">
        <v>38</v>
      </c>
    </row>
    <row r="26" spans="1:11">
      <c r="A26" t="s">
        <v>39</v>
      </c>
      <c r="B26" t="s">
        <v>46</v>
      </c>
      <c r="C26" s="3">
        <v>52</v>
      </c>
      <c r="D26">
        <f ca="1">'Full Results'!G27</f>
        <v>60</v>
      </c>
      <c r="H26" t="s">
        <v>8</v>
      </c>
      <c r="I26" t="s">
        <v>34</v>
      </c>
    </row>
    <row r="27" spans="1:11">
      <c r="A27" t="s">
        <v>9</v>
      </c>
      <c r="B27" t="s">
        <v>51</v>
      </c>
      <c r="C27" s="3">
        <v>90</v>
      </c>
      <c r="D27">
        <f ca="1">'Full Results'!G4</f>
        <v>0</v>
      </c>
      <c r="H27" t="s">
        <v>8</v>
      </c>
      <c r="I27" t="s">
        <v>38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V37"/>
  <sheetViews>
    <sheetView tabSelected="1" workbookViewId="0">
      <pane xSplit="1" topLeftCell="B1" activePane="topRight" state="frozen"/>
      <selection pane="topRight"/>
    </sheetView>
  </sheetViews>
  <sheetFormatPr defaultRowHeight="15"/>
  <cols>
    <col min="1" max="1" width="27.7109375" customWidth="1"/>
    <col min="2" max="2" width="4.42578125" bestFit="1" customWidth="1"/>
    <col min="3" max="3" width="7.42578125" bestFit="1" customWidth="1"/>
    <col min="20" max="20" width="9.140625" style="2"/>
    <col min="21" max="21" width="10.7109375" style="11" customWidth="1"/>
    <col min="22" max="22" width="11.42578125" style="12" customWidth="1"/>
  </cols>
  <sheetData>
    <row r="1" spans="1:22">
      <c r="A1" s="4"/>
      <c r="B1" s="4"/>
      <c r="C1" s="4"/>
      <c r="D1" s="23" t="s">
        <v>58</v>
      </c>
      <c r="E1" s="23"/>
      <c r="F1" s="23"/>
      <c r="G1" s="6"/>
      <c r="H1" s="24" t="s">
        <v>59</v>
      </c>
      <c r="I1" s="24"/>
      <c r="J1" s="24"/>
      <c r="K1" s="7"/>
      <c r="L1" s="23" t="s">
        <v>60</v>
      </c>
      <c r="M1" s="23"/>
      <c r="N1" s="23"/>
      <c r="O1" s="6"/>
      <c r="P1" s="24" t="s">
        <v>61</v>
      </c>
      <c r="Q1" s="24"/>
      <c r="R1" s="24"/>
      <c r="S1" s="4"/>
      <c r="T1" s="10"/>
    </row>
    <row r="2" spans="1:22">
      <c r="A2" s="4" t="s">
        <v>0</v>
      </c>
      <c r="B2" s="4" t="s">
        <v>69</v>
      </c>
      <c r="C2" s="4" t="s">
        <v>70</v>
      </c>
      <c r="D2" s="5" t="s">
        <v>55</v>
      </c>
      <c r="E2" s="5" t="s">
        <v>56</v>
      </c>
      <c r="F2" s="5" t="s">
        <v>57</v>
      </c>
      <c r="G2" s="5" t="s">
        <v>62</v>
      </c>
      <c r="H2" s="4" t="s">
        <v>55</v>
      </c>
      <c r="I2" s="4" t="s">
        <v>56</v>
      </c>
      <c r="J2" s="4" t="s">
        <v>57</v>
      </c>
      <c r="K2" s="4" t="s">
        <v>62</v>
      </c>
      <c r="L2" s="5" t="s">
        <v>55</v>
      </c>
      <c r="M2" s="5" t="s">
        <v>56</v>
      </c>
      <c r="N2" s="5" t="s">
        <v>57</v>
      </c>
      <c r="O2" s="5" t="s">
        <v>62</v>
      </c>
      <c r="P2" s="4" t="s">
        <v>55</v>
      </c>
      <c r="Q2" s="4" t="s">
        <v>56</v>
      </c>
      <c r="R2" s="4" t="s">
        <v>57</v>
      </c>
      <c r="S2" s="8" t="s">
        <v>62</v>
      </c>
      <c r="T2" s="10" t="s">
        <v>63</v>
      </c>
      <c r="U2" s="11" t="s">
        <v>64</v>
      </c>
      <c r="V2" s="12" t="s">
        <v>65</v>
      </c>
    </row>
    <row r="3" spans="1:22">
      <c r="A3" s="4" t="s">
        <v>33</v>
      </c>
      <c r="B3" s="4"/>
      <c r="C3" s="4"/>
      <c r="D3" s="5"/>
      <c r="E3" s="5"/>
      <c r="F3" s="5"/>
      <c r="G3" s="5"/>
      <c r="H3" s="4">
        <v>295</v>
      </c>
      <c r="I3" s="4">
        <v>307.5</v>
      </c>
      <c r="J3" s="4" t="s">
        <v>68</v>
      </c>
      <c r="K3" s="4">
        <v>307.5</v>
      </c>
      <c r="L3" s="5"/>
      <c r="M3" s="5"/>
      <c r="N3" s="5"/>
      <c r="O3" s="5"/>
      <c r="P3" s="4">
        <v>272.5</v>
      </c>
      <c r="Q3" s="21">
        <v>300</v>
      </c>
      <c r="R3" s="21">
        <v>300</v>
      </c>
      <c r="S3" s="4">
        <v>272.5</v>
      </c>
      <c r="T3" s="10">
        <f t="shared" ref="T3:T28" si="0">G3+K3+O3+S3</f>
        <v>580</v>
      </c>
      <c r="U3" s="11">
        <v>0.53149999999999997</v>
      </c>
      <c r="V3" s="12">
        <f t="shared" ref="V3:V28" si="1">T3*U3</f>
        <v>308.27</v>
      </c>
    </row>
    <row r="4" spans="1:22">
      <c r="A4" s="4" t="s">
        <v>35</v>
      </c>
      <c r="B4" s="4" t="s">
        <v>71</v>
      </c>
      <c r="C4" s="4">
        <v>110</v>
      </c>
      <c r="D4" s="5"/>
      <c r="E4" s="5"/>
      <c r="F4" s="5"/>
      <c r="G4" s="5"/>
      <c r="H4" s="4"/>
      <c r="I4" s="4"/>
      <c r="J4" s="4"/>
      <c r="K4" s="4"/>
      <c r="L4" s="17">
        <v>167.5</v>
      </c>
      <c r="M4" s="5">
        <v>177.5</v>
      </c>
      <c r="N4" s="5">
        <v>182.5</v>
      </c>
      <c r="O4" s="5">
        <v>182.5</v>
      </c>
      <c r="P4" s="4">
        <v>257.5</v>
      </c>
      <c r="Q4" s="4">
        <v>267.5</v>
      </c>
      <c r="R4" s="21">
        <v>272.5</v>
      </c>
      <c r="S4" s="4">
        <v>267.5</v>
      </c>
      <c r="T4" s="10">
        <f t="shared" si="0"/>
        <v>450</v>
      </c>
      <c r="U4" s="11">
        <v>0.54169999999999996</v>
      </c>
      <c r="V4" s="12">
        <f t="shared" si="1"/>
        <v>243.76499999999999</v>
      </c>
    </row>
    <row r="5" spans="1:22">
      <c r="A5" s="4" t="s">
        <v>18</v>
      </c>
      <c r="B5" s="4" t="s">
        <v>71</v>
      </c>
      <c r="C5" s="4">
        <v>110</v>
      </c>
      <c r="D5" s="5">
        <v>140</v>
      </c>
      <c r="E5" s="19">
        <v>145</v>
      </c>
      <c r="F5" s="19">
        <v>145</v>
      </c>
      <c r="G5" s="5">
        <v>140</v>
      </c>
      <c r="H5" s="4">
        <v>235</v>
      </c>
      <c r="I5" s="4">
        <v>240</v>
      </c>
      <c r="J5" s="4">
        <v>250</v>
      </c>
      <c r="K5" s="4">
        <v>250</v>
      </c>
      <c r="L5" s="5"/>
      <c r="M5" s="5"/>
      <c r="N5" s="5"/>
      <c r="O5" s="5"/>
      <c r="P5" s="4"/>
      <c r="Q5" s="4"/>
      <c r="R5" s="4"/>
      <c r="S5" s="4"/>
      <c r="T5" s="10">
        <f t="shared" si="0"/>
        <v>390</v>
      </c>
      <c r="U5" s="11">
        <v>0.54290000000000005</v>
      </c>
      <c r="V5" s="12">
        <f t="shared" si="1"/>
        <v>211.73100000000002</v>
      </c>
    </row>
    <row r="6" spans="1:22">
      <c r="A6" s="4" t="s">
        <v>20</v>
      </c>
      <c r="B6" s="4" t="s">
        <v>47</v>
      </c>
      <c r="C6" s="4">
        <v>145</v>
      </c>
      <c r="D6" s="5"/>
      <c r="E6" s="5"/>
      <c r="F6" s="5"/>
      <c r="G6" s="5"/>
      <c r="H6" s="4"/>
      <c r="I6" s="4"/>
      <c r="J6" s="4"/>
      <c r="K6" s="4"/>
      <c r="L6" s="17">
        <v>115</v>
      </c>
      <c r="M6" s="17">
        <v>120</v>
      </c>
      <c r="N6" s="5">
        <v>125</v>
      </c>
      <c r="O6" s="5">
        <v>125</v>
      </c>
      <c r="P6" s="4">
        <v>250</v>
      </c>
      <c r="Q6" s="4">
        <v>262.5</v>
      </c>
      <c r="R6" s="21">
        <v>275</v>
      </c>
      <c r="S6" s="4">
        <v>262.5</v>
      </c>
      <c r="T6" s="10">
        <f t="shared" si="0"/>
        <v>387.5</v>
      </c>
      <c r="U6" s="11">
        <v>0.51470000000000005</v>
      </c>
      <c r="V6" s="12">
        <f t="shared" si="1"/>
        <v>199.44625000000002</v>
      </c>
    </row>
    <row r="7" spans="1:22">
      <c r="A7" s="4" t="s">
        <v>7</v>
      </c>
      <c r="B7" s="4" t="s">
        <v>71</v>
      </c>
      <c r="C7" s="4" t="s">
        <v>72</v>
      </c>
      <c r="D7" s="5">
        <v>140</v>
      </c>
      <c r="E7" s="5">
        <v>160</v>
      </c>
      <c r="F7" s="19">
        <v>180</v>
      </c>
      <c r="G7" s="5">
        <v>160</v>
      </c>
      <c r="H7" s="4">
        <v>160</v>
      </c>
      <c r="I7" s="4">
        <v>180</v>
      </c>
      <c r="J7" s="4">
        <v>200</v>
      </c>
      <c r="K7" s="4">
        <v>200</v>
      </c>
      <c r="L7" s="5"/>
      <c r="M7" s="5"/>
      <c r="N7" s="5"/>
      <c r="O7" s="5"/>
      <c r="P7" s="4"/>
      <c r="Q7" s="4"/>
      <c r="R7" s="4"/>
      <c r="S7" s="4"/>
      <c r="T7" s="10">
        <f t="shared" si="0"/>
        <v>360</v>
      </c>
      <c r="U7" s="11">
        <v>0.49519999999999997</v>
      </c>
      <c r="V7" s="12">
        <f t="shared" si="1"/>
        <v>178.27199999999999</v>
      </c>
    </row>
    <row r="8" spans="1:22">
      <c r="A8" s="4" t="s">
        <v>22</v>
      </c>
      <c r="B8" s="4" t="s">
        <v>46</v>
      </c>
      <c r="C8" s="4">
        <v>82.5</v>
      </c>
      <c r="D8" s="5">
        <v>92.5</v>
      </c>
      <c r="E8" s="5">
        <v>100</v>
      </c>
      <c r="F8" s="5">
        <v>107.5</v>
      </c>
      <c r="G8" s="5">
        <v>107.5</v>
      </c>
      <c r="H8" s="4">
        <v>100</v>
      </c>
      <c r="I8" s="4">
        <v>130</v>
      </c>
      <c r="J8" s="4">
        <v>160</v>
      </c>
      <c r="K8" s="4">
        <v>160</v>
      </c>
      <c r="L8" s="5"/>
      <c r="M8" s="5"/>
      <c r="N8" s="5"/>
      <c r="O8" s="5"/>
      <c r="P8" s="4"/>
      <c r="Q8" s="4"/>
      <c r="R8" s="4"/>
      <c r="S8" s="4"/>
      <c r="T8" s="10">
        <f t="shared" si="0"/>
        <v>267.5</v>
      </c>
      <c r="U8" s="11">
        <v>0.64670000000000005</v>
      </c>
      <c r="V8" s="12">
        <f t="shared" si="1"/>
        <v>172.99225000000001</v>
      </c>
    </row>
    <row r="9" spans="1:22">
      <c r="A9" s="4" t="s">
        <v>28</v>
      </c>
      <c r="B9" s="4" t="s">
        <v>30</v>
      </c>
      <c r="C9" s="4">
        <v>75</v>
      </c>
      <c r="D9" s="5">
        <v>90</v>
      </c>
      <c r="E9" s="19">
        <v>92.5</v>
      </c>
      <c r="F9" s="5">
        <v>92.5</v>
      </c>
      <c r="G9" s="5">
        <v>92.5</v>
      </c>
      <c r="H9" s="4">
        <v>140</v>
      </c>
      <c r="I9" s="4">
        <v>147.5</v>
      </c>
      <c r="J9" s="4">
        <v>150</v>
      </c>
      <c r="K9" s="4">
        <v>150</v>
      </c>
      <c r="L9" s="5"/>
      <c r="M9" s="5"/>
      <c r="N9" s="5"/>
      <c r="O9" s="5"/>
      <c r="P9" s="4"/>
      <c r="Q9" s="4"/>
      <c r="R9" s="4"/>
      <c r="S9" s="4"/>
      <c r="T9" s="10">
        <f t="shared" si="0"/>
        <v>242.5</v>
      </c>
      <c r="U9" s="11">
        <v>0.67010000000000003</v>
      </c>
      <c r="V9" s="12">
        <f t="shared" si="1"/>
        <v>162.49925000000002</v>
      </c>
    </row>
    <row r="10" spans="1:22">
      <c r="A10" s="4" t="s">
        <v>15</v>
      </c>
      <c r="B10" s="4" t="s">
        <v>50</v>
      </c>
      <c r="C10" s="4">
        <v>55.5</v>
      </c>
      <c r="D10" s="5">
        <v>70</v>
      </c>
      <c r="E10" s="5">
        <v>71</v>
      </c>
      <c r="F10" s="5">
        <v>72.5</v>
      </c>
      <c r="G10" s="5">
        <v>72.5</v>
      </c>
      <c r="H10" s="4">
        <v>90</v>
      </c>
      <c r="I10" s="21">
        <v>100</v>
      </c>
      <c r="J10" s="4">
        <v>100</v>
      </c>
      <c r="K10" s="4">
        <v>100</v>
      </c>
      <c r="L10" s="5"/>
      <c r="M10" s="5"/>
      <c r="N10" s="5"/>
      <c r="O10" s="5"/>
      <c r="P10" s="4"/>
      <c r="Q10" s="4"/>
      <c r="R10" s="4"/>
      <c r="S10" s="4"/>
      <c r="T10" s="10">
        <f t="shared" si="0"/>
        <v>172.5</v>
      </c>
      <c r="U10" s="11">
        <v>0.92469999999999997</v>
      </c>
      <c r="V10" s="12">
        <f t="shared" si="1"/>
        <v>159.51075</v>
      </c>
    </row>
    <row r="11" spans="1:22">
      <c r="A11" s="4" t="s">
        <v>37</v>
      </c>
      <c r="B11" s="4" t="s">
        <v>73</v>
      </c>
      <c r="C11" s="4" t="s">
        <v>72</v>
      </c>
      <c r="D11" s="5"/>
      <c r="E11" s="5"/>
      <c r="F11" s="5"/>
      <c r="G11" s="5"/>
      <c r="H11" s="4"/>
      <c r="I11" s="4"/>
      <c r="J11" s="4"/>
      <c r="K11" s="4"/>
      <c r="L11" s="20">
        <v>265</v>
      </c>
      <c r="M11" s="19">
        <v>275</v>
      </c>
      <c r="N11" s="19">
        <v>280</v>
      </c>
      <c r="O11" s="5"/>
      <c r="P11" s="4">
        <v>280</v>
      </c>
      <c r="Q11" s="4">
        <v>295</v>
      </c>
      <c r="R11" s="4">
        <v>320</v>
      </c>
      <c r="S11" s="4">
        <v>320</v>
      </c>
      <c r="T11" s="10">
        <f t="shared" si="0"/>
        <v>320</v>
      </c>
      <c r="U11" s="11">
        <v>0.49459999999999998</v>
      </c>
      <c r="V11" s="12">
        <f t="shared" si="1"/>
        <v>158.27199999999999</v>
      </c>
    </row>
    <row r="12" spans="1:22">
      <c r="A12" s="4" t="s">
        <v>40</v>
      </c>
      <c r="B12" s="4" t="s">
        <v>71</v>
      </c>
      <c r="C12" s="4">
        <v>80</v>
      </c>
      <c r="D12" s="5">
        <v>62.5</v>
      </c>
      <c r="E12" s="5">
        <v>67.5</v>
      </c>
      <c r="F12" s="19">
        <v>77.5</v>
      </c>
      <c r="G12" s="5">
        <v>67.5</v>
      </c>
      <c r="H12" s="4">
        <v>135</v>
      </c>
      <c r="I12" s="4">
        <v>145</v>
      </c>
      <c r="J12" s="4">
        <v>150</v>
      </c>
      <c r="K12" s="4">
        <v>150</v>
      </c>
      <c r="L12" s="5"/>
      <c r="M12" s="5"/>
      <c r="N12" s="5"/>
      <c r="O12" s="5"/>
      <c r="P12" s="4"/>
      <c r="Q12" s="4"/>
      <c r="R12" s="4"/>
      <c r="S12" s="4"/>
      <c r="T12" s="10">
        <f t="shared" si="0"/>
        <v>217.5</v>
      </c>
      <c r="U12" s="11">
        <v>0.64859999999999995</v>
      </c>
      <c r="V12" s="12">
        <f t="shared" si="1"/>
        <v>141.07049999999998</v>
      </c>
    </row>
    <row r="13" spans="1:22">
      <c r="A13" s="4" t="s">
        <v>31</v>
      </c>
      <c r="B13" s="4" t="s">
        <v>71</v>
      </c>
      <c r="C13" s="4">
        <v>110</v>
      </c>
      <c r="D13" s="5"/>
      <c r="E13" s="5"/>
      <c r="F13" s="5"/>
      <c r="G13" s="5"/>
      <c r="H13">
        <v>160</v>
      </c>
      <c r="I13">
        <v>215</v>
      </c>
      <c r="J13" s="4">
        <v>240</v>
      </c>
      <c r="K13" s="4">
        <v>240</v>
      </c>
      <c r="L13" s="5"/>
      <c r="M13" s="5"/>
      <c r="N13" s="5"/>
      <c r="O13" s="5"/>
      <c r="P13" s="4"/>
      <c r="Q13" s="4"/>
      <c r="R13" s="4"/>
      <c r="S13" s="4"/>
      <c r="T13" s="10">
        <f t="shared" si="0"/>
        <v>240</v>
      </c>
      <c r="U13" s="11">
        <v>0.56940000000000002</v>
      </c>
      <c r="V13" s="12">
        <f t="shared" si="1"/>
        <v>136.65600000000001</v>
      </c>
    </row>
    <row r="14" spans="1:22">
      <c r="A14" s="4" t="s">
        <v>16</v>
      </c>
      <c r="B14" s="4" t="s">
        <v>53</v>
      </c>
      <c r="C14" s="4">
        <v>58.5</v>
      </c>
      <c r="D14" s="5">
        <v>52.5</v>
      </c>
      <c r="E14" s="5">
        <v>55</v>
      </c>
      <c r="F14" s="5">
        <v>57.5</v>
      </c>
      <c r="G14" s="5">
        <v>57.5</v>
      </c>
      <c r="H14" s="4">
        <v>87.5</v>
      </c>
      <c r="I14" s="4">
        <v>92.5</v>
      </c>
      <c r="J14" s="4">
        <v>95</v>
      </c>
      <c r="K14" s="4">
        <v>95</v>
      </c>
      <c r="L14" s="5"/>
      <c r="M14" s="5"/>
      <c r="N14" s="5"/>
      <c r="O14" s="5"/>
      <c r="P14" s="4"/>
      <c r="Q14" s="4"/>
      <c r="R14" s="4"/>
      <c r="S14" s="4"/>
      <c r="T14" s="10">
        <f t="shared" si="0"/>
        <v>152.5</v>
      </c>
      <c r="U14" s="11">
        <v>0.8468</v>
      </c>
      <c r="V14" s="12">
        <f t="shared" si="1"/>
        <v>129.137</v>
      </c>
    </row>
    <row r="15" spans="1:22">
      <c r="A15" s="4" t="s">
        <v>17</v>
      </c>
      <c r="B15" s="4" t="s">
        <v>54</v>
      </c>
      <c r="C15" s="4">
        <v>58.5</v>
      </c>
      <c r="D15" s="5">
        <v>47.5</v>
      </c>
      <c r="E15" s="5">
        <v>50</v>
      </c>
      <c r="F15" s="19">
        <v>52.5</v>
      </c>
      <c r="G15" s="5">
        <v>50</v>
      </c>
      <c r="H15" s="4">
        <v>87.5</v>
      </c>
      <c r="I15" s="4">
        <v>92.5</v>
      </c>
      <c r="J15" s="4">
        <v>97.5</v>
      </c>
      <c r="K15" s="4">
        <v>97.5</v>
      </c>
      <c r="L15" s="5"/>
      <c r="M15" s="5"/>
      <c r="N15" s="5"/>
      <c r="O15" s="5"/>
      <c r="P15" s="4"/>
      <c r="Q15" s="4"/>
      <c r="R15" s="4"/>
      <c r="S15" s="4"/>
      <c r="T15" s="10">
        <f t="shared" si="0"/>
        <v>147.5</v>
      </c>
      <c r="U15" s="11">
        <v>0.87480000000000002</v>
      </c>
      <c r="V15" s="12">
        <f t="shared" si="1"/>
        <v>129.03300000000002</v>
      </c>
    </row>
    <row r="16" spans="1:22">
      <c r="A16" s="4" t="s">
        <v>11</v>
      </c>
      <c r="B16" s="4" t="s">
        <v>48</v>
      </c>
      <c r="C16" s="4">
        <v>90</v>
      </c>
      <c r="D16" s="5">
        <v>75</v>
      </c>
      <c r="E16" s="19">
        <v>80</v>
      </c>
      <c r="F16" s="5">
        <v>80</v>
      </c>
      <c r="G16" s="5">
        <v>80</v>
      </c>
      <c r="H16" s="4">
        <v>110</v>
      </c>
      <c r="I16" s="4">
        <v>125</v>
      </c>
      <c r="J16" s="4">
        <v>137.5</v>
      </c>
      <c r="K16" s="4">
        <v>137.5</v>
      </c>
      <c r="L16" s="5"/>
      <c r="M16" s="5"/>
      <c r="N16" s="5"/>
      <c r="O16" s="5"/>
      <c r="P16" s="4"/>
      <c r="Q16" s="4"/>
      <c r="R16" s="4"/>
      <c r="S16" s="4"/>
      <c r="T16" s="10">
        <f t="shared" si="0"/>
        <v>217.5</v>
      </c>
      <c r="U16" s="11">
        <v>0.58689999999999998</v>
      </c>
      <c r="V16" s="12">
        <f t="shared" si="1"/>
        <v>127.65074999999999</v>
      </c>
    </row>
    <row r="17" spans="1:22">
      <c r="A17" s="4" t="s">
        <v>24</v>
      </c>
      <c r="B17" s="4" t="s">
        <v>74</v>
      </c>
      <c r="C17" s="4" t="s">
        <v>72</v>
      </c>
      <c r="D17" s="5"/>
      <c r="E17" s="5"/>
      <c r="F17" s="5"/>
      <c r="G17" s="5"/>
      <c r="H17" s="4"/>
      <c r="I17" s="4"/>
      <c r="J17" s="4"/>
      <c r="K17" s="4"/>
      <c r="L17" s="5">
        <v>252.5</v>
      </c>
      <c r="M17" s="19">
        <v>277.5</v>
      </c>
      <c r="N17" s="5" t="s">
        <v>68</v>
      </c>
      <c r="O17" s="5">
        <v>252.5</v>
      </c>
      <c r="P17" s="4"/>
      <c r="Q17" s="4"/>
      <c r="R17" s="4"/>
      <c r="S17" s="4"/>
      <c r="T17" s="10">
        <f t="shared" si="0"/>
        <v>252.5</v>
      </c>
      <c r="U17" s="11">
        <v>0.50380000000000003</v>
      </c>
      <c r="V17" s="12">
        <f t="shared" si="1"/>
        <v>127.20950000000001</v>
      </c>
    </row>
    <row r="18" spans="1:22">
      <c r="A18" s="4" t="s">
        <v>27</v>
      </c>
      <c r="B18" s="4" t="s">
        <v>48</v>
      </c>
      <c r="C18" s="4">
        <v>67.5</v>
      </c>
      <c r="D18" s="5"/>
      <c r="E18" s="5"/>
      <c r="F18" s="5"/>
      <c r="G18" s="5"/>
      <c r="H18" s="4">
        <v>140</v>
      </c>
      <c r="I18" s="4">
        <v>150</v>
      </c>
      <c r="J18" s="21">
        <v>152.5</v>
      </c>
      <c r="K18" s="4">
        <v>150</v>
      </c>
      <c r="L18" s="5"/>
      <c r="M18" s="5"/>
      <c r="N18" s="5"/>
      <c r="O18" s="5"/>
      <c r="P18" s="4"/>
      <c r="Q18" s="4"/>
      <c r="R18" s="4"/>
      <c r="S18" s="4"/>
      <c r="T18" s="10">
        <f t="shared" si="0"/>
        <v>150</v>
      </c>
      <c r="U18" s="11">
        <v>0.73270000000000002</v>
      </c>
      <c r="V18" s="12">
        <f t="shared" si="1"/>
        <v>109.905</v>
      </c>
    </row>
    <row r="19" spans="1:22">
      <c r="A19" s="4" t="s">
        <v>29</v>
      </c>
      <c r="B19" s="4" t="s">
        <v>75</v>
      </c>
      <c r="C19" s="4">
        <v>50.5</v>
      </c>
      <c r="D19" s="5">
        <v>32.5</v>
      </c>
      <c r="E19" s="5">
        <v>35</v>
      </c>
      <c r="F19" s="19">
        <v>37.5</v>
      </c>
      <c r="G19" s="5">
        <v>35</v>
      </c>
      <c r="H19" s="4">
        <v>60</v>
      </c>
      <c r="I19" s="4">
        <v>65</v>
      </c>
      <c r="J19" s="21">
        <v>70</v>
      </c>
      <c r="K19" s="4">
        <v>65</v>
      </c>
      <c r="L19" s="5"/>
      <c r="M19" s="5"/>
      <c r="N19" s="5"/>
      <c r="O19" s="5"/>
      <c r="P19" s="4"/>
      <c r="Q19" s="4"/>
      <c r="R19" s="4"/>
      <c r="S19" s="4"/>
      <c r="T19" s="10">
        <f t="shared" si="0"/>
        <v>100</v>
      </c>
      <c r="U19" s="11">
        <v>1.0062</v>
      </c>
      <c r="V19" s="12">
        <f t="shared" si="1"/>
        <v>100.62</v>
      </c>
    </row>
    <row r="20" spans="1:22">
      <c r="A20" s="4" t="s">
        <v>26</v>
      </c>
      <c r="B20" s="4" t="s">
        <v>30</v>
      </c>
      <c r="C20" s="4">
        <v>55.5</v>
      </c>
      <c r="D20" s="5">
        <v>35</v>
      </c>
      <c r="E20" s="5">
        <v>37.5</v>
      </c>
      <c r="F20" s="19">
        <v>40</v>
      </c>
      <c r="G20" s="5">
        <v>37.5</v>
      </c>
      <c r="H20" s="4">
        <v>60</v>
      </c>
      <c r="I20" s="4">
        <v>70</v>
      </c>
      <c r="J20" s="21">
        <v>72.5</v>
      </c>
      <c r="K20" s="4">
        <v>70</v>
      </c>
      <c r="L20" s="5"/>
      <c r="M20" s="5"/>
      <c r="N20" s="5"/>
      <c r="O20" s="5"/>
      <c r="P20" s="4"/>
      <c r="Q20" s="4"/>
      <c r="R20" s="4"/>
      <c r="S20" s="4"/>
      <c r="T20" s="10">
        <f t="shared" si="0"/>
        <v>107.5</v>
      </c>
      <c r="U20" s="11">
        <v>0.90920000000000001</v>
      </c>
      <c r="V20" s="12">
        <f t="shared" si="1"/>
        <v>97.739000000000004</v>
      </c>
    </row>
    <row r="21" spans="1:22">
      <c r="A21" s="4" t="s">
        <v>10</v>
      </c>
      <c r="B21" s="4" t="s">
        <v>71</v>
      </c>
      <c r="C21" s="4" t="s">
        <v>72</v>
      </c>
      <c r="D21" s="5">
        <v>185</v>
      </c>
      <c r="E21" s="5">
        <v>195</v>
      </c>
      <c r="F21" s="19">
        <v>200</v>
      </c>
      <c r="G21" s="5">
        <v>195</v>
      </c>
      <c r="H21" s="4"/>
      <c r="I21" s="4"/>
      <c r="J21" s="4"/>
      <c r="K21" s="4"/>
      <c r="L21" s="5"/>
      <c r="M21" s="5"/>
      <c r="N21" s="5"/>
      <c r="O21" s="5"/>
      <c r="P21" s="4"/>
      <c r="Q21" s="4"/>
      <c r="R21" s="4"/>
      <c r="S21" s="4"/>
      <c r="T21" s="10">
        <f t="shared" si="0"/>
        <v>195</v>
      </c>
      <c r="U21" s="11">
        <v>0.498</v>
      </c>
      <c r="V21" s="12">
        <f t="shared" si="1"/>
        <v>97.11</v>
      </c>
    </row>
    <row r="22" spans="1:22" s="13" customFormat="1">
      <c r="A22" s="4" t="s">
        <v>23</v>
      </c>
      <c r="B22" s="4" t="s">
        <v>50</v>
      </c>
      <c r="C22" s="4">
        <v>90</v>
      </c>
      <c r="D22" s="19">
        <v>42.5</v>
      </c>
      <c r="E22" s="5">
        <v>47.5</v>
      </c>
      <c r="F22" s="19">
        <v>52.5</v>
      </c>
      <c r="G22" s="5">
        <v>47.5</v>
      </c>
      <c r="H22" s="4">
        <v>65</v>
      </c>
      <c r="I22" s="4">
        <v>75</v>
      </c>
      <c r="J22" s="4">
        <v>85</v>
      </c>
      <c r="K22" s="4">
        <v>85</v>
      </c>
      <c r="L22" s="5"/>
      <c r="M22" s="5"/>
      <c r="N22" s="5"/>
      <c r="O22" s="5"/>
      <c r="P22" s="4"/>
      <c r="Q22" s="4"/>
      <c r="R22" s="4"/>
      <c r="S22" s="4"/>
      <c r="T22" s="10">
        <f t="shared" si="0"/>
        <v>132.5</v>
      </c>
      <c r="U22" s="11">
        <v>0.61070000000000002</v>
      </c>
      <c r="V22" s="12">
        <f t="shared" si="1"/>
        <v>80.917749999999998</v>
      </c>
    </row>
    <row r="23" spans="1:22">
      <c r="A23" s="4" t="s">
        <v>39</v>
      </c>
      <c r="B23" s="4" t="s">
        <v>46</v>
      </c>
      <c r="C23" s="4">
        <v>52</v>
      </c>
      <c r="D23" s="5">
        <v>70</v>
      </c>
      <c r="E23" s="19">
        <v>77.5</v>
      </c>
      <c r="F23" s="5">
        <v>77.5</v>
      </c>
      <c r="G23" s="5">
        <v>77.5</v>
      </c>
      <c r="H23" s="4"/>
      <c r="I23" s="4"/>
      <c r="J23" s="4"/>
      <c r="K23" s="4"/>
      <c r="L23" s="5"/>
      <c r="M23" s="5"/>
      <c r="N23" s="5"/>
      <c r="O23" s="5"/>
      <c r="P23" s="4"/>
      <c r="Q23" s="4"/>
      <c r="R23" s="4"/>
      <c r="S23" s="4"/>
      <c r="T23" s="10">
        <f t="shared" si="0"/>
        <v>77.5</v>
      </c>
      <c r="U23" s="11">
        <v>0.91300000000000003</v>
      </c>
      <c r="V23" s="12">
        <f t="shared" si="1"/>
        <v>70.757500000000007</v>
      </c>
    </row>
    <row r="24" spans="1:22">
      <c r="A24" s="4" t="s">
        <v>19</v>
      </c>
      <c r="B24" s="4" t="s">
        <v>46</v>
      </c>
      <c r="C24" s="4">
        <v>75</v>
      </c>
      <c r="D24" s="5">
        <v>100</v>
      </c>
      <c r="E24" s="5">
        <v>105</v>
      </c>
      <c r="F24" s="19">
        <v>107.5</v>
      </c>
      <c r="G24" s="5">
        <v>105</v>
      </c>
      <c r="H24" s="4"/>
      <c r="I24" s="4"/>
      <c r="J24" s="4"/>
      <c r="K24" s="4"/>
      <c r="L24" s="5"/>
      <c r="M24" s="5"/>
      <c r="N24" s="5"/>
      <c r="O24" s="5"/>
      <c r="P24" s="4"/>
      <c r="Q24" s="4"/>
      <c r="R24" s="4"/>
      <c r="S24" s="4"/>
      <c r="T24" s="10">
        <f t="shared" si="0"/>
        <v>105</v>
      </c>
      <c r="U24" s="11">
        <v>0.67230000000000001</v>
      </c>
      <c r="V24" s="12">
        <f t="shared" si="1"/>
        <v>70.591499999999996</v>
      </c>
    </row>
    <row r="25" spans="1:22">
      <c r="A25" s="4" t="s">
        <v>14</v>
      </c>
      <c r="B25" s="4" t="s">
        <v>71</v>
      </c>
      <c r="C25" s="4">
        <v>85</v>
      </c>
      <c r="D25" s="19">
        <v>115</v>
      </c>
      <c r="E25" s="5">
        <v>115</v>
      </c>
      <c r="F25" s="19">
        <v>125</v>
      </c>
      <c r="G25" s="5">
        <v>115</v>
      </c>
      <c r="H25" s="4"/>
      <c r="I25" s="4"/>
      <c r="J25" s="4"/>
      <c r="K25" s="4"/>
      <c r="L25" s="5"/>
      <c r="M25" s="5"/>
      <c r="N25" s="5"/>
      <c r="O25" s="5"/>
      <c r="P25" s="4"/>
      <c r="Q25" s="4"/>
      <c r="R25" s="4"/>
      <c r="S25" s="4"/>
      <c r="T25" s="10">
        <f t="shared" si="0"/>
        <v>115</v>
      </c>
      <c r="U25" s="11">
        <v>0.61219999999999997</v>
      </c>
      <c r="V25" s="12">
        <f t="shared" si="1"/>
        <v>70.402999999999992</v>
      </c>
    </row>
    <row r="26" spans="1:22">
      <c r="A26" s="4" t="s">
        <v>9</v>
      </c>
      <c r="B26" s="4" t="s">
        <v>51</v>
      </c>
      <c r="C26" s="4">
        <v>90</v>
      </c>
      <c r="D26" s="5">
        <v>110</v>
      </c>
      <c r="E26" s="5">
        <v>115</v>
      </c>
      <c r="F26" s="5">
        <v>117.5</v>
      </c>
      <c r="G26" s="5">
        <v>117.5</v>
      </c>
      <c r="H26" s="4"/>
      <c r="I26" s="4"/>
      <c r="J26" s="4"/>
      <c r="K26" s="4"/>
      <c r="L26" s="5"/>
      <c r="M26" s="5"/>
      <c r="N26" s="5"/>
      <c r="O26" s="5"/>
      <c r="P26" s="4"/>
      <c r="Q26" s="4"/>
      <c r="R26" s="4"/>
      <c r="S26" s="4"/>
      <c r="T26" s="10">
        <f t="shared" si="0"/>
        <v>117.5</v>
      </c>
      <c r="U26" s="11">
        <v>0.5857</v>
      </c>
      <c r="V26" s="12">
        <f t="shared" si="1"/>
        <v>68.819749999999999</v>
      </c>
    </row>
    <row r="27" spans="1:22">
      <c r="A27" s="4" t="s">
        <v>21</v>
      </c>
      <c r="B27" s="4" t="s">
        <v>73</v>
      </c>
      <c r="C27" s="4">
        <v>56</v>
      </c>
      <c r="D27" s="5">
        <v>50</v>
      </c>
      <c r="E27" s="5">
        <v>55</v>
      </c>
      <c r="F27" s="5">
        <v>60</v>
      </c>
      <c r="G27" s="5">
        <v>60</v>
      </c>
      <c r="H27" s="4"/>
      <c r="I27" s="4"/>
      <c r="J27" s="4"/>
      <c r="K27" s="4"/>
      <c r="L27" s="5"/>
      <c r="M27" s="5"/>
      <c r="N27" s="5"/>
      <c r="O27" s="5"/>
      <c r="P27" s="4"/>
      <c r="Q27" s="4"/>
      <c r="R27" s="4"/>
      <c r="S27" s="4"/>
      <c r="T27" s="10">
        <f t="shared" si="0"/>
        <v>60</v>
      </c>
      <c r="U27" s="11">
        <v>0.84370000000000001</v>
      </c>
      <c r="V27" s="12">
        <f t="shared" si="1"/>
        <v>50.622</v>
      </c>
    </row>
    <row r="28" spans="1:22">
      <c r="A28" s="8" t="s">
        <v>67</v>
      </c>
      <c r="B28" s="8" t="s">
        <v>74</v>
      </c>
      <c r="C28" s="8" t="s">
        <v>72</v>
      </c>
      <c r="D28" s="5">
        <v>195</v>
      </c>
      <c r="E28" s="5"/>
      <c r="F28" s="5"/>
      <c r="G28" s="5"/>
      <c r="H28" s="8"/>
      <c r="I28" s="8"/>
      <c r="J28" s="8"/>
      <c r="K28" s="8"/>
      <c r="L28" s="5"/>
      <c r="M28" s="5"/>
      <c r="N28" s="5"/>
      <c r="O28" s="5"/>
      <c r="P28" s="8"/>
      <c r="Q28" s="8"/>
      <c r="R28" s="8"/>
      <c r="S28" s="8"/>
      <c r="T28" s="10">
        <f t="shared" si="0"/>
        <v>0</v>
      </c>
      <c r="U28" s="11">
        <v>0.46586</v>
      </c>
      <c r="V28" s="12">
        <f t="shared" si="1"/>
        <v>0</v>
      </c>
    </row>
    <row r="29" spans="1:22" s="16" customForma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5">
        <f t="shared" ref="T29:T35" si="2">G29+K29+O29+S29</f>
        <v>0</v>
      </c>
      <c r="U29" s="14"/>
      <c r="V29" s="14">
        <f t="shared" ref="V29:V35" si="3">T29*U29</f>
        <v>0</v>
      </c>
    </row>
    <row r="30" spans="1:22" s="16" customForma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5">
        <f t="shared" si="2"/>
        <v>0</v>
      </c>
      <c r="U30" s="14"/>
      <c r="V30" s="14">
        <f t="shared" si="3"/>
        <v>0</v>
      </c>
    </row>
    <row r="31" spans="1:22" s="16" customFormat="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5">
        <f t="shared" si="2"/>
        <v>0</v>
      </c>
      <c r="U31" s="14"/>
      <c r="V31" s="14">
        <f t="shared" si="3"/>
        <v>0</v>
      </c>
    </row>
    <row r="32" spans="1:22" s="16" customForma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5">
        <f t="shared" si="2"/>
        <v>0</v>
      </c>
      <c r="U32" s="14"/>
      <c r="V32" s="14">
        <f t="shared" si="3"/>
        <v>0</v>
      </c>
    </row>
    <row r="33" spans="1:22" s="16" customFormat="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5">
        <f t="shared" si="2"/>
        <v>0</v>
      </c>
      <c r="U33" s="14"/>
      <c r="V33" s="14">
        <f t="shared" si="3"/>
        <v>0</v>
      </c>
    </row>
    <row r="34" spans="1:22" s="16" customForma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5">
        <f t="shared" si="2"/>
        <v>0</v>
      </c>
      <c r="U34" s="14"/>
      <c r="V34" s="14">
        <f t="shared" si="3"/>
        <v>0</v>
      </c>
    </row>
    <row r="35" spans="1:22" s="16" customForma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5">
        <f t="shared" si="2"/>
        <v>0</v>
      </c>
      <c r="U35" s="14"/>
      <c r="V35" s="14">
        <f t="shared" si="3"/>
        <v>0</v>
      </c>
    </row>
    <row r="36" spans="1:22" s="16" customFormat="1">
      <c r="U36" s="14"/>
      <c r="V36" s="14"/>
    </row>
    <row r="37" spans="1:22" s="16" customFormat="1">
      <c r="U37" s="14"/>
      <c r="V37" s="14"/>
    </row>
  </sheetData>
  <mergeCells count="4">
    <mergeCell ref="D1:F1"/>
    <mergeCell ref="H1:J1"/>
    <mergeCell ref="L1:N1"/>
    <mergeCell ref="P1:R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4"/>
  <sheetViews>
    <sheetView workbookViewId="0">
      <selection activeCell="B5" sqref="B5"/>
    </sheetView>
  </sheetViews>
  <sheetFormatPr defaultRowHeight="15"/>
  <cols>
    <col min="1" max="1" width="27.5703125" customWidth="1"/>
  </cols>
  <sheetData>
    <row r="1" spans="1:2">
      <c r="A1" s="1" t="s">
        <v>0</v>
      </c>
      <c r="B1" s="1" t="s">
        <v>65</v>
      </c>
    </row>
    <row r="2" spans="1:2">
      <c r="A2" t="s">
        <v>20</v>
      </c>
      <c r="B2">
        <f ca="1">'Full Results'!V13</f>
        <v>136.65600000000001</v>
      </c>
    </row>
    <row r="3" spans="1:2">
      <c r="A3" t="s">
        <v>21</v>
      </c>
      <c r="B3">
        <f ca="1">'Full Results'!V14</f>
        <v>129.137</v>
      </c>
    </row>
    <row r="4" spans="1:2">
      <c r="A4" t="s">
        <v>37</v>
      </c>
      <c r="B4">
        <f ca="1">'Full Results'!V26</f>
        <v>68.819749999999999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activeCell="A12" sqref="A12"/>
    </sheetView>
  </sheetViews>
  <sheetFormatPr defaultRowHeight="15"/>
  <cols>
    <col min="1" max="1" width="27.140625" customWidth="1"/>
  </cols>
  <sheetData>
    <row r="1" spans="1:3">
      <c r="A1" s="1" t="s">
        <v>0</v>
      </c>
      <c r="B1" s="1" t="s">
        <v>66</v>
      </c>
      <c r="C1" s="1" t="s">
        <v>65</v>
      </c>
    </row>
    <row r="2" spans="1:3">
      <c r="A2" t="s">
        <v>23</v>
      </c>
      <c r="B2">
        <v>1</v>
      </c>
      <c r="C2">
        <f ca="1">'Full Results'!V16</f>
        <v>127.65074999999999</v>
      </c>
    </row>
    <row r="3" spans="1:3">
      <c r="A3" t="s">
        <v>15</v>
      </c>
      <c r="B3">
        <v>1</v>
      </c>
      <c r="C3">
        <f ca="1">'Full Results'!V8</f>
        <v>172.99225000000001</v>
      </c>
    </row>
    <row r="4" spans="1:3">
      <c r="A4" t="s">
        <v>24</v>
      </c>
      <c r="B4">
        <v>2</v>
      </c>
      <c r="C4">
        <f ca="1">'Full Results'!V17</f>
        <v>127.20950000000001</v>
      </c>
    </row>
    <row r="5" spans="1:3">
      <c r="A5" t="s">
        <v>67</v>
      </c>
      <c r="B5">
        <v>2</v>
      </c>
      <c r="C5">
        <f ca="1">'Full Results'!V22</f>
        <v>80.917749999999998</v>
      </c>
    </row>
    <row r="6" spans="1:3">
      <c r="A6" t="s">
        <v>17</v>
      </c>
      <c r="B6">
        <v>3</v>
      </c>
      <c r="C6">
        <f ca="1">'Full Results'!V10</f>
        <v>159.51075</v>
      </c>
    </row>
    <row r="7" spans="1:3">
      <c r="A7" t="s">
        <v>16</v>
      </c>
      <c r="B7">
        <v>4</v>
      </c>
      <c r="C7">
        <f ca="1">'Full Results'!V9</f>
        <v>162.49925000000002</v>
      </c>
    </row>
    <row r="8" spans="1:3">
      <c r="A8" t="s">
        <v>26</v>
      </c>
      <c r="B8">
        <v>5</v>
      </c>
      <c r="C8">
        <f ca="1">'Full Results'!V18</f>
        <v>109.905</v>
      </c>
    </row>
    <row r="9" spans="1:3">
      <c r="A9" t="s">
        <v>28</v>
      </c>
      <c r="B9">
        <v>5</v>
      </c>
      <c r="C9">
        <f ca="1">'Full Results'!V20</f>
        <v>97.739000000000004</v>
      </c>
    </row>
    <row r="10" spans="1:3">
      <c r="A10" t="s">
        <v>29</v>
      </c>
      <c r="B10">
        <v>5</v>
      </c>
      <c r="C10">
        <f ca="1">'Full Results'!V21</f>
        <v>97.11</v>
      </c>
    </row>
    <row r="11" spans="1:3">
      <c r="A11" t="s">
        <v>11</v>
      </c>
      <c r="B11">
        <v>6</v>
      </c>
      <c r="C11">
        <f ca="1">'Full Results'!V6</f>
        <v>199.44625000000002</v>
      </c>
    </row>
    <row r="12" spans="1:3">
      <c r="A12" t="s">
        <v>27</v>
      </c>
      <c r="B12">
        <v>6</v>
      </c>
      <c r="C12">
        <f ca="1">'Full Results'!V19</f>
        <v>100.62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B12"/>
  <sheetViews>
    <sheetView workbookViewId="0">
      <selection activeCell="H16" sqref="H16"/>
    </sheetView>
  </sheetViews>
  <sheetFormatPr defaultRowHeight="15"/>
  <cols>
    <col min="1" max="1" width="27.140625" customWidth="1"/>
  </cols>
  <sheetData>
    <row r="1" spans="1:2">
      <c r="A1" s="1" t="s">
        <v>0</v>
      </c>
      <c r="B1" s="1" t="s">
        <v>65</v>
      </c>
    </row>
    <row r="2" spans="1:2">
      <c r="A2" t="s">
        <v>33</v>
      </c>
      <c r="B2">
        <f ca="1">'Full Results'!V24</f>
        <v>70.591499999999996</v>
      </c>
    </row>
    <row r="3" spans="1:2">
      <c r="A3" t="s">
        <v>35</v>
      </c>
      <c r="B3">
        <f ca="1">'Full Results'!V25</f>
        <v>70.402999999999992</v>
      </c>
    </row>
    <row r="4" spans="1:2">
      <c r="A4" t="s">
        <v>18</v>
      </c>
      <c r="B4">
        <f ca="1">'Full Results'!V11</f>
        <v>158.27199999999999</v>
      </c>
    </row>
    <row r="5" spans="1:2">
      <c r="A5" t="s">
        <v>7</v>
      </c>
      <c r="B5">
        <f ca="1">'Full Results'!V3</f>
        <v>308.27</v>
      </c>
    </row>
    <row r="6" spans="1:2">
      <c r="A6" t="s">
        <v>15</v>
      </c>
      <c r="B6">
        <f ca="1">'Full Results'!V8</f>
        <v>172.99225000000001</v>
      </c>
    </row>
    <row r="7" spans="1:2">
      <c r="A7" t="s">
        <v>40</v>
      </c>
      <c r="B7">
        <f ca="1">'Full Results'!V28</f>
        <v>0</v>
      </c>
    </row>
    <row r="8" spans="1:2">
      <c r="A8" t="s">
        <v>31</v>
      </c>
      <c r="B8">
        <f ca="1">'Full Results'!V23</f>
        <v>70.757500000000007</v>
      </c>
    </row>
    <row r="9" spans="1:2">
      <c r="A9" t="s">
        <v>24</v>
      </c>
      <c r="B9">
        <f ca="1">'Full Results'!V17</f>
        <v>127.20950000000001</v>
      </c>
    </row>
    <row r="10" spans="1:2">
      <c r="A10" t="s">
        <v>10</v>
      </c>
      <c r="B10">
        <f ca="1">'Full Results'!V5</f>
        <v>211.73100000000002</v>
      </c>
    </row>
    <row r="11" spans="1:2">
      <c r="A11" t="s">
        <v>14</v>
      </c>
      <c r="B11">
        <f ca="1">'Full Results'!V7</f>
        <v>178.27199999999999</v>
      </c>
    </row>
    <row r="12" spans="1:2">
      <c r="A12" t="s">
        <v>67</v>
      </c>
      <c r="B12">
        <f ca="1">'Full Results'!V22</f>
        <v>80.917749999999998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C5"/>
  <sheetViews>
    <sheetView workbookViewId="0">
      <selection activeCell="C6" sqref="C6"/>
    </sheetView>
  </sheetViews>
  <sheetFormatPr defaultRowHeight="15"/>
  <cols>
    <col min="1" max="1" width="27.7109375" customWidth="1"/>
  </cols>
  <sheetData>
    <row r="1" spans="1:3">
      <c r="A1" s="1" t="s">
        <v>0</v>
      </c>
      <c r="B1" s="1" t="s">
        <v>66</v>
      </c>
      <c r="C1" t="s">
        <v>65</v>
      </c>
    </row>
    <row r="2" spans="1:3">
      <c r="A2" t="s">
        <v>19</v>
      </c>
      <c r="B2" t="s">
        <v>46</v>
      </c>
      <c r="C2">
        <f ca="1">'Full Results'!V12</f>
        <v>141.07049999999998</v>
      </c>
    </row>
    <row r="3" spans="1:3">
      <c r="A3" t="s">
        <v>22</v>
      </c>
      <c r="B3" t="s">
        <v>46</v>
      </c>
      <c r="C3">
        <f ca="1">'Full Results'!V15</f>
        <v>129.03300000000002</v>
      </c>
    </row>
    <row r="4" spans="1:3">
      <c r="A4" t="s">
        <v>39</v>
      </c>
      <c r="B4" t="s">
        <v>46</v>
      </c>
      <c r="C4">
        <f ca="1">'Full Results'!V27</f>
        <v>50.622</v>
      </c>
    </row>
    <row r="5" spans="1:3">
      <c r="A5" t="s">
        <v>9</v>
      </c>
      <c r="B5" t="s">
        <v>51</v>
      </c>
      <c r="C5">
        <f ca="1">'Full Results'!V4</f>
        <v>243.76499999999999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Full Lifter List</vt:lpstr>
      <vt:lpstr>Full Results</vt:lpstr>
      <vt:lpstr>Junior</vt:lpstr>
      <vt:lpstr>Master</vt:lpstr>
      <vt:lpstr>Open</vt:lpstr>
      <vt:lpstr>Teen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Chase</dc:creator>
  <cp:lastModifiedBy>Mike</cp:lastModifiedBy>
  <dcterms:created xsi:type="dcterms:W3CDTF">2012-11-08T22:09:51Z</dcterms:created>
  <dcterms:modified xsi:type="dcterms:W3CDTF">2013-04-28T22:56:20Z</dcterms:modified>
</cp:coreProperties>
</file>